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-hatsute.kh\Desktop\現在載せている申込書\"/>
    </mc:Choice>
  </mc:AlternateContent>
  <xr:revisionPtr revIDLastSave="0" documentId="13_ncr:1_{57468ED3-2E63-4D9D-8169-E2B5BC60999F}" xr6:coauthVersionLast="47" xr6:coauthVersionMax="47" xr10:uidLastSave="{00000000-0000-0000-0000-000000000000}"/>
  <bookViews>
    <workbookView xWindow="28680" yWindow="-120" windowWidth="38640" windowHeight="21120" activeTab="2" xr2:uid="{AFBAB13D-67D7-4731-BABF-3A25E1F1CBF5}"/>
  </bookViews>
  <sheets>
    <sheet name="留意点" sheetId="11" r:id="rId1"/>
    <sheet name="記入例" sheetId="13" r:id="rId2"/>
    <sheet name="申込書" sheetId="10" r:id="rId3"/>
    <sheet name="名簿（受講証希望の場合のみ提出）" sheetId="12" r:id="rId4"/>
  </sheets>
  <externalReferences>
    <externalReference r:id="rId5"/>
  </externalReferences>
  <definedNames>
    <definedName name="_xlnm.Print_Area" localSheetId="1">記入例!$A$1:$AC$54</definedName>
    <definedName name="_xlnm.Print_Area" localSheetId="2">申込書!$A$1:$AB$54</definedName>
    <definedName name="_xlnm.Print_Area" localSheetId="0">留意点!$A$1:$B$36</definedName>
    <definedName name="救急法" localSheetId="1">記入例!$AC$2:$AC$9</definedName>
    <definedName name="救急法" localSheetId="2">申込書!$AC$2:$AC$10</definedName>
    <definedName name="救急法">#REF!</definedName>
    <definedName name="講習" localSheetId="1">記入例!$AC$2:$AD$2</definedName>
    <definedName name="講習" localSheetId="2">申込書!$AC$2:$AD$2</definedName>
    <definedName name="講習">#REF!</definedName>
    <definedName name="講習名">'[1]見積書発行依頼書（入力画面）'!$AL$1:$AM$1</definedName>
    <definedName name="水上安全法" localSheetId="1">記入例!$AD$3:$AD$7</definedName>
    <definedName name="水上安全法" localSheetId="2">申込書!$AD$3:$AD$7</definedName>
    <definedName name="水上安全法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1" i="10" l="1"/>
  <c r="AA10" i="10"/>
  <c r="B45" i="10" l="1"/>
  <c r="E51" i="10"/>
  <c r="T53" i="13" l="1"/>
  <c r="F53" i="13"/>
  <c r="B49" i="13"/>
  <c r="B48" i="13"/>
  <c r="F18" i="13"/>
  <c r="AC17" i="13"/>
  <c r="T17" i="13"/>
  <c r="AC16" i="13"/>
  <c r="T16" i="13"/>
  <c r="AC15" i="13"/>
  <c r="T15" i="13"/>
  <c r="AC14" i="13"/>
  <c r="T14" i="13"/>
  <c r="AC13" i="13"/>
  <c r="T13" i="13"/>
  <c r="AC17" i="10"/>
  <c r="AC18" i="10"/>
  <c r="AC16" i="10"/>
  <c r="AC15" i="10"/>
  <c r="E52" i="10"/>
  <c r="F18" i="10"/>
  <c r="F52" i="13" l="1"/>
  <c r="T16" i="10" l="1"/>
  <c r="B44" i="10"/>
  <c r="T17" i="10" l="1"/>
  <c r="T15" i="10"/>
  <c r="T14" i="10"/>
  <c r="T1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初手隆宏</author>
  </authors>
  <commentList>
    <comment ref="F10" authorId="0" shapeId="0" xr:uid="{16AF16FC-68B1-4FEB-B403-810B2DC67B2A}">
      <text>
        <r>
          <rPr>
            <b/>
            <sz val="16"/>
            <color indexed="81"/>
            <rFont val="MS P ゴシック"/>
            <family val="3"/>
            <charset val="128"/>
          </rPr>
          <t>心肺蘇生・AEDコースを選択された方は
呼気吹込み用具を必ずどちらか選択してください。</t>
        </r>
      </text>
    </comment>
  </commentList>
</comments>
</file>

<file path=xl/sharedStrings.xml><?xml version="1.0" encoding="utf-8"?>
<sst xmlns="http://schemas.openxmlformats.org/spreadsheetml/2006/main" count="189" uniqueCount="113">
  <si>
    <t>【講習を計画する際の留意点】</t>
    <rPh sb="1" eb="3">
      <t>コウシュウ</t>
    </rPh>
    <rPh sb="4" eb="6">
      <t>ケイカク</t>
    </rPh>
    <rPh sb="8" eb="9">
      <t>サイ</t>
    </rPh>
    <rPh sb="10" eb="13">
      <t>リュウイテン</t>
    </rPh>
    <phoneticPr fontId="1"/>
  </si>
  <si>
    <r>
      <t>赤十字の講習を</t>
    </r>
    <r>
      <rPr>
        <sz val="10"/>
        <color rgb="FFFF0000"/>
        <rFont val="ＭＳ Ｐゴシック"/>
        <family val="3"/>
        <charset val="128"/>
      </rPr>
      <t>営利目的で開催することはできません</t>
    </r>
    <r>
      <rPr>
        <sz val="10"/>
        <rFont val="ＭＳ Ｐゴシック"/>
        <family val="3"/>
        <charset val="128"/>
      </rPr>
      <t>。</t>
    </r>
    <rPh sb="0" eb="3">
      <t>セキジュウジ</t>
    </rPh>
    <rPh sb="4" eb="6">
      <t>コウシュウ</t>
    </rPh>
    <rPh sb="7" eb="9">
      <t>エイリ</t>
    </rPh>
    <rPh sb="9" eb="11">
      <t>モクテキ</t>
    </rPh>
    <rPh sb="12" eb="14">
      <t>カイサイ</t>
    </rPh>
    <phoneticPr fontId="1"/>
  </si>
  <si>
    <r>
      <t>講習実施日については、</t>
    </r>
    <r>
      <rPr>
        <sz val="10"/>
        <color rgb="FFFF0000"/>
        <rFont val="ＭＳ Ｐゴシック"/>
        <family val="3"/>
        <charset val="128"/>
      </rPr>
      <t>あらかじめお電話で調整</t>
    </r>
    <r>
      <rPr>
        <sz val="10"/>
        <rFont val="ＭＳ Ｐゴシック"/>
        <family val="3"/>
        <charset val="128"/>
      </rPr>
      <t>をお願いします。（06-6943-0709　）</t>
    </r>
    <rPh sb="0" eb="2">
      <t>コウシュウ</t>
    </rPh>
    <rPh sb="2" eb="4">
      <t>ジッシ</t>
    </rPh>
    <rPh sb="4" eb="5">
      <t>ビ</t>
    </rPh>
    <rPh sb="17" eb="19">
      <t>デンワ</t>
    </rPh>
    <rPh sb="20" eb="22">
      <t>チョウセイ</t>
    </rPh>
    <rPh sb="24" eb="25">
      <t>ネガ</t>
    </rPh>
    <phoneticPr fontId="13"/>
  </si>
  <si>
    <r>
      <t>講習会場は大阪府内に限ります。なお、最寄駅から</t>
    </r>
    <r>
      <rPr>
        <sz val="10"/>
        <color rgb="FFFF0000"/>
        <rFont val="ＭＳ Ｐゴシック"/>
        <family val="3"/>
        <charset val="128"/>
      </rPr>
      <t>徒歩15分以上かかる場合は送迎</t>
    </r>
    <r>
      <rPr>
        <sz val="10"/>
        <rFont val="ＭＳ Ｐゴシック"/>
        <family val="3"/>
        <charset val="128"/>
      </rPr>
      <t>をお願いします。</t>
    </r>
    <rPh sb="27" eb="28">
      <t>フン</t>
    </rPh>
    <rPh sb="28" eb="30">
      <t>イジョウ</t>
    </rPh>
    <rPh sb="36" eb="38">
      <t>ソウゲイ</t>
    </rPh>
    <phoneticPr fontId="13"/>
  </si>
  <si>
    <r>
      <t>企業・施設等で赤十字講習を開催する場合は、</t>
    </r>
    <r>
      <rPr>
        <sz val="10"/>
        <color rgb="FFFF0000"/>
        <rFont val="ＭＳ Ｐゴシック"/>
        <family val="3"/>
        <charset val="128"/>
      </rPr>
      <t>赤十字の活動資金への協力</t>
    </r>
    <r>
      <rPr>
        <sz val="10"/>
        <rFont val="ＭＳ Ｐゴシック"/>
        <family val="3"/>
        <charset val="128"/>
      </rPr>
      <t>をお願いします。</t>
    </r>
    <rPh sb="0" eb="2">
      <t>キギョウ</t>
    </rPh>
    <rPh sb="3" eb="5">
      <t>シセツ</t>
    </rPh>
    <rPh sb="5" eb="6">
      <t>トウ</t>
    </rPh>
    <rPh sb="7" eb="10">
      <t>セキジュウジ</t>
    </rPh>
    <rPh sb="10" eb="12">
      <t>コウシュウ</t>
    </rPh>
    <rPh sb="13" eb="15">
      <t>カイサイ</t>
    </rPh>
    <rPh sb="17" eb="19">
      <t>バアイ</t>
    </rPh>
    <rPh sb="21" eb="24">
      <t>セキジュウジ</t>
    </rPh>
    <rPh sb="25" eb="27">
      <t>カツドウ</t>
    </rPh>
    <rPh sb="27" eb="29">
      <t>シキン</t>
    </rPh>
    <rPh sb="31" eb="33">
      <t>キョウリョク</t>
    </rPh>
    <rPh sb="35" eb="36">
      <t>ネガ</t>
    </rPh>
    <phoneticPr fontId="1"/>
  </si>
  <si>
    <t>指導員個人に対する謝礼等は不要です。</t>
    <rPh sb="0" eb="3">
      <t>シドウイン</t>
    </rPh>
    <rPh sb="3" eb="5">
      <t>コジン</t>
    </rPh>
    <rPh sb="6" eb="7">
      <t>タイ</t>
    </rPh>
    <rPh sb="9" eb="11">
      <t>シャレイ</t>
    </rPh>
    <rPh sb="11" eb="12">
      <t>ナド</t>
    </rPh>
    <rPh sb="13" eb="15">
      <t>フヨウ</t>
    </rPh>
    <phoneticPr fontId="1"/>
  </si>
  <si>
    <t>災害が発生または予想される場合は、講習を中止していただくことがあります。</t>
    <phoneticPr fontId="1"/>
  </si>
  <si>
    <r>
      <rPr>
        <sz val="10"/>
        <color rgb="FF111111"/>
        <rFont val="ＭＳ Ｐゴシック"/>
        <family val="1"/>
        <charset val="128"/>
      </rPr>
      <t>講習は午前９時</t>
    </r>
    <r>
      <rPr>
        <sz val="10"/>
        <color rgb="FF111111"/>
        <rFont val="Roboto"/>
        <family val="1"/>
        <charset val="128"/>
      </rPr>
      <t>30</t>
    </r>
    <r>
      <rPr>
        <sz val="10"/>
        <color rgb="FF111111"/>
        <rFont val="ＭＳ Ｐゴシック"/>
        <family val="1"/>
        <charset val="128"/>
      </rPr>
      <t>分～午後８時までの間としてください。土・日・祝日も開催可能です。</t>
    </r>
    <phoneticPr fontId="1"/>
  </si>
  <si>
    <t>【申込書の提出】</t>
    <rPh sb="1" eb="3">
      <t>モウシコミ</t>
    </rPh>
    <rPh sb="3" eb="4">
      <t>ショ</t>
    </rPh>
    <rPh sb="5" eb="7">
      <t>テイシュツ</t>
    </rPh>
    <phoneticPr fontId="1"/>
  </si>
  <si>
    <r>
      <t>提出先：</t>
    </r>
    <r>
      <rPr>
        <b/>
        <sz val="10"/>
        <color rgb="FFFF0000"/>
        <rFont val="ＭＳ Ｐゴシック"/>
        <family val="3"/>
        <charset val="128"/>
      </rPr>
      <t>koshukai@osaka.jrc.or.jp</t>
    </r>
    <rPh sb="0" eb="2">
      <t>テイシュツ</t>
    </rPh>
    <rPh sb="2" eb="3">
      <t>サキ</t>
    </rPh>
    <phoneticPr fontId="1"/>
  </si>
  <si>
    <r>
      <t>提出期限：講習実施日の</t>
    </r>
    <r>
      <rPr>
        <b/>
        <sz val="10"/>
        <color rgb="FFFF0000"/>
        <rFont val="ＭＳ Ｐゴシック"/>
        <family val="3"/>
        <charset val="128"/>
      </rPr>
      <t>2ヶ月前</t>
    </r>
    <r>
      <rPr>
        <sz val="10"/>
        <rFont val="ＭＳ Ｐゴシック"/>
        <family val="3"/>
        <charset val="128"/>
      </rPr>
      <t>まで(必着）　（申込書の提出がない場合は実施できません。）</t>
    </r>
    <phoneticPr fontId="1"/>
  </si>
  <si>
    <r>
      <t>※申込書は、</t>
    </r>
    <r>
      <rPr>
        <b/>
        <sz val="10"/>
        <color rgb="FFFF0000"/>
        <rFont val="ＭＳ Ｐゴシック"/>
        <family val="3"/>
        <charset val="128"/>
      </rPr>
      <t>Excelのまま</t>
    </r>
    <r>
      <rPr>
        <sz val="10"/>
        <rFont val="ＭＳ Ｐゴシック"/>
        <family val="3"/>
        <charset val="128"/>
      </rPr>
      <t>お送りください。</t>
    </r>
    <rPh sb="1" eb="4">
      <t>モウシコミショ</t>
    </rPh>
    <rPh sb="15" eb="16">
      <t>オク</t>
    </rPh>
    <phoneticPr fontId="1"/>
  </si>
  <si>
    <t>【講習教材と資器材の受け渡し】</t>
    <rPh sb="1" eb="3">
      <t>コウシュウ</t>
    </rPh>
    <rPh sb="3" eb="5">
      <t>キョウザイ</t>
    </rPh>
    <rPh sb="6" eb="9">
      <t>シキザイ</t>
    </rPh>
    <rPh sb="10" eb="11">
      <t>ウ</t>
    </rPh>
    <rPh sb="12" eb="13">
      <t>ワタ</t>
    </rPh>
    <phoneticPr fontId="13"/>
  </si>
  <si>
    <r>
      <t>必要な</t>
    </r>
    <r>
      <rPr>
        <sz val="10"/>
        <color rgb="FFFF0000"/>
        <rFont val="ＭＳ Ｐゴシック"/>
        <family val="3"/>
        <charset val="128"/>
      </rPr>
      <t>教材と資器材</t>
    </r>
    <r>
      <rPr>
        <sz val="10"/>
        <rFont val="ＭＳ Ｐゴシック"/>
        <family val="3"/>
        <charset val="128"/>
      </rPr>
      <t>がある場合、当支部まで</t>
    </r>
    <r>
      <rPr>
        <sz val="10"/>
        <color rgb="FFFF0000"/>
        <rFont val="ＭＳ Ｐゴシック"/>
        <family val="3"/>
        <charset val="128"/>
      </rPr>
      <t>引き取り・返却に来て</t>
    </r>
    <r>
      <rPr>
        <sz val="10"/>
        <rFont val="ＭＳ Ｐゴシック"/>
        <family val="3"/>
        <charset val="128"/>
      </rPr>
      <t>ください。</t>
    </r>
    <rPh sb="7" eb="8">
      <t>キ</t>
    </rPh>
    <rPh sb="12" eb="14">
      <t>バアイ</t>
    </rPh>
    <rPh sb="20" eb="21">
      <t>ヒ</t>
    </rPh>
    <rPh sb="22" eb="23">
      <t>ト</t>
    </rPh>
    <rPh sb="25" eb="27">
      <t>ヘンキャク</t>
    </rPh>
    <phoneticPr fontId="1"/>
  </si>
  <si>
    <t>講習日前後2日以内（土・日・祝日を除く）とし、9:00～17:00（12:00～13:00除く）の間にお願いします</t>
    <rPh sb="2" eb="3">
      <t>ビ</t>
    </rPh>
    <rPh sb="3" eb="5">
      <t>ゼンゴ</t>
    </rPh>
    <rPh sb="7" eb="9">
      <t>イナイ</t>
    </rPh>
    <rPh sb="52" eb="53">
      <t>ネガ</t>
    </rPh>
    <phoneticPr fontId="1"/>
  </si>
  <si>
    <t>資材の受け渡しの希望日を事前に当支部までお知らせください。</t>
    <rPh sb="0" eb="2">
      <t>シザイ</t>
    </rPh>
    <phoneticPr fontId="1"/>
  </si>
  <si>
    <t>※　資器材の運搬での破損にご注意をお願いします。</t>
    <rPh sb="2" eb="5">
      <t>シキザイ</t>
    </rPh>
    <rPh sb="6" eb="8">
      <t>ウンパン</t>
    </rPh>
    <rPh sb="10" eb="12">
      <t>ハソン</t>
    </rPh>
    <rPh sb="14" eb="16">
      <t>チュウイ</t>
    </rPh>
    <rPh sb="18" eb="19">
      <t>ネガ</t>
    </rPh>
    <phoneticPr fontId="1"/>
  </si>
  <si>
    <t>　破損した場合、状況によっては修理・弁償をお願いすることがあります。</t>
    <phoneticPr fontId="1"/>
  </si>
  <si>
    <t>お渡しした教材は、いかなる場合でも返却できませんので、予めご了承ください。</t>
    <phoneticPr fontId="1"/>
  </si>
  <si>
    <r>
      <rPr>
        <sz val="10"/>
        <color rgb="FFFF0000"/>
        <rFont val="ＭＳ Ｐゴシック"/>
        <family val="3"/>
        <charset val="128"/>
      </rPr>
      <t>受講証</t>
    </r>
    <r>
      <rPr>
        <sz val="10"/>
        <rFont val="ＭＳ Ｐゴシック"/>
        <family val="3"/>
        <charset val="128"/>
      </rPr>
      <t>の発行を</t>
    </r>
    <r>
      <rPr>
        <sz val="10"/>
        <color rgb="FFFF0000"/>
        <rFont val="ＭＳ Ｐゴシック"/>
        <family val="3"/>
        <charset val="128"/>
      </rPr>
      <t>希望</t>
    </r>
    <r>
      <rPr>
        <sz val="10"/>
        <rFont val="ＭＳ Ｐゴシック"/>
        <family val="3"/>
        <charset val="128"/>
      </rPr>
      <t>される場合は、</t>
    </r>
    <r>
      <rPr>
        <sz val="10"/>
        <color rgb="FFFF0000"/>
        <rFont val="ＭＳ Ｐゴシック"/>
        <family val="3"/>
        <charset val="128"/>
      </rPr>
      <t>講習1週間前までにExcelで名簿（４シート目）の提出</t>
    </r>
    <r>
      <rPr>
        <sz val="10"/>
        <rFont val="ＭＳ Ｐゴシック"/>
        <family val="3"/>
        <charset val="128"/>
      </rPr>
      <t>をお願いします。</t>
    </r>
    <rPh sb="0" eb="2">
      <t>ジュコウ</t>
    </rPh>
    <rPh sb="2" eb="3">
      <t>ショウ</t>
    </rPh>
    <rPh sb="4" eb="6">
      <t>ハッコウ</t>
    </rPh>
    <rPh sb="7" eb="9">
      <t>キボウ</t>
    </rPh>
    <rPh sb="12" eb="14">
      <t>バアイ</t>
    </rPh>
    <rPh sb="16" eb="18">
      <t>コウシュウ</t>
    </rPh>
    <rPh sb="19" eb="21">
      <t>シュウカン</t>
    </rPh>
    <rPh sb="21" eb="22">
      <t>マエ</t>
    </rPh>
    <rPh sb="31" eb="33">
      <t>メイボ</t>
    </rPh>
    <rPh sb="38" eb="39">
      <t>メ</t>
    </rPh>
    <rPh sb="41" eb="43">
      <t>テイシュツ</t>
    </rPh>
    <rPh sb="45" eb="46">
      <t>ネガ</t>
    </rPh>
    <phoneticPr fontId="1"/>
  </si>
  <si>
    <t>【講習の実施】</t>
    <rPh sb="1" eb="3">
      <t>コウシュウ</t>
    </rPh>
    <rPh sb="4" eb="6">
      <t>ジッシ</t>
    </rPh>
    <phoneticPr fontId="13"/>
  </si>
  <si>
    <r>
      <rPr>
        <sz val="10"/>
        <color rgb="FFFF0000"/>
        <rFont val="ＭＳ Ｐゴシック"/>
        <family val="3"/>
        <charset val="128"/>
      </rPr>
      <t>実技を伴う講習</t>
    </r>
    <r>
      <rPr>
        <sz val="10"/>
        <rFont val="ＭＳ Ｐゴシック"/>
        <family val="3"/>
        <charset val="128"/>
      </rPr>
      <t>については、</t>
    </r>
    <r>
      <rPr>
        <sz val="10"/>
        <color rgb="FFFF0000"/>
        <rFont val="ＭＳ Ｐゴシック"/>
        <family val="3"/>
        <charset val="128"/>
      </rPr>
      <t>動きやすい服装・運動靴の着用</t>
    </r>
    <r>
      <rPr>
        <sz val="10"/>
        <rFont val="ＭＳ Ｐゴシック"/>
        <family val="3"/>
        <charset val="128"/>
      </rPr>
      <t>をお伝えください。</t>
    </r>
    <rPh sb="0" eb="2">
      <t>ジツギ</t>
    </rPh>
    <rPh sb="3" eb="4">
      <t>トモナ</t>
    </rPh>
    <rPh sb="5" eb="7">
      <t>コウシュウ</t>
    </rPh>
    <rPh sb="13" eb="14">
      <t>ウゴ</t>
    </rPh>
    <phoneticPr fontId="1"/>
  </si>
  <si>
    <t>（長い髪は束ねてください。胸元の開いた服をさけ、ズボンを着用してください。）</t>
    <rPh sb="1" eb="2">
      <t>ナガ</t>
    </rPh>
    <rPh sb="3" eb="4">
      <t>カミ</t>
    </rPh>
    <rPh sb="5" eb="6">
      <t>タバ</t>
    </rPh>
    <rPh sb="13" eb="15">
      <t>ムナモト</t>
    </rPh>
    <rPh sb="16" eb="17">
      <t>ア</t>
    </rPh>
    <rPh sb="19" eb="20">
      <t>フク</t>
    </rPh>
    <rPh sb="28" eb="30">
      <t>チャクヨウ</t>
    </rPh>
    <phoneticPr fontId="1"/>
  </si>
  <si>
    <t>指導員控室・更衣室をご準備願います。</t>
    <phoneticPr fontId="1"/>
  </si>
  <si>
    <t>【教材費等の支払】</t>
    <phoneticPr fontId="13"/>
  </si>
  <si>
    <r>
      <rPr>
        <sz val="10"/>
        <color rgb="FFFF0000"/>
        <rFont val="ＭＳ Ｐゴシック"/>
        <family val="3"/>
        <charset val="128"/>
      </rPr>
      <t>請求書及び振込用紙は「B to B プラットフォーム」を通じて送付</t>
    </r>
    <r>
      <rPr>
        <sz val="10"/>
        <color theme="1"/>
        <rFont val="ＭＳ Ｐゴシック"/>
        <family val="3"/>
        <charset val="128"/>
      </rPr>
      <t>いたします。</t>
    </r>
    <rPh sb="0" eb="3">
      <t>セイキュウショ</t>
    </rPh>
    <rPh sb="3" eb="4">
      <t>オヨ</t>
    </rPh>
    <rPh sb="5" eb="9">
      <t>フリコミヨウシ</t>
    </rPh>
    <rPh sb="28" eb="29">
      <t>ツウ</t>
    </rPh>
    <rPh sb="31" eb="33">
      <t>ソウフ</t>
    </rPh>
    <phoneticPr fontId="1"/>
  </si>
  <si>
    <t>なお、振込用紙の「振込金受取証」をもって領収書扱いとさせていただきます。</t>
    <phoneticPr fontId="1"/>
  </si>
  <si>
    <t>※　受講者個々への領収書の発行はいたしません。</t>
    <phoneticPr fontId="1"/>
  </si>
  <si>
    <t>Ver:2025/4</t>
    <phoneticPr fontId="1"/>
  </si>
  <si>
    <t>赤十字救急法申込書</t>
    <rPh sb="0" eb="3">
      <t>セキジュウジ</t>
    </rPh>
    <rPh sb="3" eb="6">
      <t>キュウキュウホウ</t>
    </rPh>
    <rPh sb="6" eb="9">
      <t>モウシコミショ</t>
    </rPh>
    <phoneticPr fontId="1"/>
  </si>
  <si>
    <t>（短期） １　心肺蘇生・AEDコース</t>
    <rPh sb="1" eb="3">
      <t>タンキ</t>
    </rPh>
    <rPh sb="7" eb="9">
      <t>シンパイ</t>
    </rPh>
    <rPh sb="9" eb="11">
      <t>ソセイ</t>
    </rPh>
    <phoneticPr fontId="1"/>
  </si>
  <si>
    <t>申込日</t>
    <rPh sb="0" eb="2">
      <t>モウシコ</t>
    </rPh>
    <rPh sb="2" eb="3">
      <t>ヒ</t>
    </rPh>
    <phoneticPr fontId="1"/>
  </si>
  <si>
    <t>（短期） １－２　心肺蘇生・AEDコース(オンライン）</t>
    <rPh sb="1" eb="3">
      <t>タンキ</t>
    </rPh>
    <phoneticPr fontId="1"/>
  </si>
  <si>
    <t>日本赤十字社大阪府支部長　様</t>
    <rPh sb="0" eb="11">
      <t>ニホンセキジュウジシャオオサカフシブ</t>
    </rPh>
    <rPh sb="11" eb="12">
      <t>チョウ</t>
    </rPh>
    <rPh sb="13" eb="14">
      <t>サマ</t>
    </rPh>
    <phoneticPr fontId="1"/>
  </si>
  <si>
    <t>（短期） ２　けがと急病コース</t>
    <rPh sb="1" eb="3">
      <t>タンキ</t>
    </rPh>
    <rPh sb="10" eb="12">
      <t>キュウビョウ</t>
    </rPh>
    <phoneticPr fontId="1"/>
  </si>
  <si>
    <t>団体名／法人名</t>
    <rPh sb="0" eb="2">
      <t>ダンタイ</t>
    </rPh>
    <rPh sb="2" eb="3">
      <t>メイ</t>
    </rPh>
    <rPh sb="4" eb="6">
      <t>ホウジン</t>
    </rPh>
    <rPh sb="6" eb="7">
      <t>メイ</t>
    </rPh>
    <phoneticPr fontId="1"/>
  </si>
  <si>
    <t>（短期） ３　児童・生徒のための救命手当短時間コース</t>
    <phoneticPr fontId="1"/>
  </si>
  <si>
    <t>校長　日赤　花子</t>
    <rPh sb="0" eb="2">
      <t>コウチョウ</t>
    </rPh>
    <phoneticPr fontId="1"/>
  </si>
  <si>
    <t>（短期） ４　熱中症コース（オンライン）</t>
    <phoneticPr fontId="1"/>
  </si>
  <si>
    <t>基礎講習</t>
    <rPh sb="0" eb="2">
      <t>キソ</t>
    </rPh>
    <rPh sb="2" eb="4">
      <t>コウシュウ</t>
    </rPh>
    <phoneticPr fontId="1"/>
  </si>
  <si>
    <t>救急法救急員養成講習</t>
    <rPh sb="0" eb="3">
      <t>キュウキュウホウ</t>
    </rPh>
    <rPh sb="3" eb="6">
      <t>キュウキュウイン</t>
    </rPh>
    <rPh sb="6" eb="8">
      <t>ヨウセイ</t>
    </rPh>
    <rPh sb="8" eb="10">
      <t>コウシュウ</t>
    </rPh>
    <phoneticPr fontId="1"/>
  </si>
  <si>
    <t>講習内容</t>
    <rPh sb="0" eb="2">
      <t>コウシュウ</t>
    </rPh>
    <rPh sb="2" eb="4">
      <t>ナイヨウ</t>
    </rPh>
    <phoneticPr fontId="1"/>
  </si>
  <si>
    <t>基礎講習＋救急法救急員養成講習</t>
    <rPh sb="0" eb="4">
      <t>キソコウシュウ</t>
    </rPh>
    <rPh sb="5" eb="8">
      <t>キュウキュウホウ</t>
    </rPh>
    <rPh sb="8" eb="11">
      <t>キュウキュウイン</t>
    </rPh>
    <rPh sb="11" eb="15">
      <t>ヨウセイコウシュウ</t>
    </rPh>
    <phoneticPr fontId="1"/>
  </si>
  <si>
    <t xml:space="preserve">希望日時
</t>
    <rPh sb="0" eb="2">
      <t>キボウ</t>
    </rPh>
    <rPh sb="2" eb="4">
      <t>ニチジ</t>
    </rPh>
    <phoneticPr fontId="1"/>
  </si>
  <si>
    <t>開催日程</t>
    <rPh sb="0" eb="2">
      <t>カイサイ</t>
    </rPh>
    <rPh sb="2" eb="4">
      <t>ニッテイ</t>
    </rPh>
    <phoneticPr fontId="1"/>
  </si>
  <si>
    <t>開催時間</t>
    <rPh sb="0" eb="2">
      <t>カイサイ</t>
    </rPh>
    <rPh sb="2" eb="4">
      <t>ジカン</t>
    </rPh>
    <phoneticPr fontId="1"/>
  </si>
  <si>
    <t>受講予定者数</t>
    <rPh sb="0" eb="2">
      <t>ジュコウ</t>
    </rPh>
    <rPh sb="2" eb="5">
      <t>ヨテイシャ</t>
    </rPh>
    <rPh sb="5" eb="6">
      <t>スウ</t>
    </rPh>
    <phoneticPr fontId="1"/>
  </si>
  <si>
    <t>～</t>
    <phoneticPr fontId="1"/>
  </si>
  <si>
    <t>人</t>
    <rPh sb="0" eb="1">
      <t>ニン</t>
    </rPh>
    <phoneticPr fontId="1"/>
  </si>
  <si>
    <t>受講予定者</t>
    <phoneticPr fontId="1"/>
  </si>
  <si>
    <t>人</t>
    <rPh sb="0" eb="1">
      <t>ヒト</t>
    </rPh>
    <phoneticPr fontId="1"/>
  </si>
  <si>
    <t>＊下記は申込団体が学校の場合のみ、該当する項目を選択してください。</t>
    <rPh sb="1" eb="3">
      <t>カキ</t>
    </rPh>
    <rPh sb="4" eb="6">
      <t>モウシコミ</t>
    </rPh>
    <rPh sb="6" eb="8">
      <t>ダンタイ</t>
    </rPh>
    <rPh sb="9" eb="11">
      <t>ガッコウ</t>
    </rPh>
    <rPh sb="12" eb="14">
      <t>バアイ</t>
    </rPh>
    <rPh sb="17" eb="19">
      <t>ガイトウ</t>
    </rPh>
    <rPh sb="21" eb="23">
      <t>コウモク</t>
    </rPh>
    <rPh sb="24" eb="26">
      <t>センタク</t>
    </rPh>
    <phoneticPr fontId="1"/>
  </si>
  <si>
    <t>１．学校区分</t>
    <rPh sb="2" eb="4">
      <t>ガッコウ</t>
    </rPh>
    <rPh sb="4" eb="6">
      <t>クブン</t>
    </rPh>
    <phoneticPr fontId="1"/>
  </si>
  <si>
    <t>JRC（青少年赤十字）加盟校</t>
  </si>
  <si>
    <t>２．受講対象</t>
    <rPh sb="2" eb="4">
      <t>ジュコウ</t>
    </rPh>
    <rPh sb="4" eb="6">
      <t>タイショウ</t>
    </rPh>
    <phoneticPr fontId="1"/>
  </si>
  <si>
    <t>児童・生徒</t>
  </si>
  <si>
    <t>会場</t>
    <rPh sb="0" eb="2">
      <t>カイジョウ</t>
    </rPh>
    <phoneticPr fontId="1"/>
  </si>
  <si>
    <t>〇会場名称＊建物名・階・部屋番号等詳細までご記入ください。</t>
    <rPh sb="1" eb="3">
      <t>カイジョウ</t>
    </rPh>
    <rPh sb="3" eb="5">
      <t>メイショウ</t>
    </rPh>
    <rPh sb="6" eb="8">
      <t>タテモノ</t>
    </rPh>
    <rPh sb="8" eb="9">
      <t>メイ</t>
    </rPh>
    <rPh sb="10" eb="11">
      <t>カイ</t>
    </rPh>
    <rPh sb="12" eb="14">
      <t>ヘヤ</t>
    </rPh>
    <rPh sb="14" eb="16">
      <t>バンゴウ</t>
    </rPh>
    <rPh sb="16" eb="17">
      <t>ナド</t>
    </rPh>
    <rPh sb="17" eb="19">
      <t>ショウサイ</t>
    </rPh>
    <rPh sb="22" eb="24">
      <t>キニュウ</t>
    </rPh>
    <phoneticPr fontId="1"/>
  </si>
  <si>
    <t>　大阪赤十字会館　301会議室</t>
    <phoneticPr fontId="1"/>
  </si>
  <si>
    <t>〇住所</t>
    <rPh sb="1" eb="3">
      <t>ジュウショ</t>
    </rPh>
    <phoneticPr fontId="1"/>
  </si>
  <si>
    <t>〒</t>
    <phoneticPr fontId="1"/>
  </si>
  <si>
    <t>540-0008</t>
    <phoneticPr fontId="1"/>
  </si>
  <si>
    <t>大阪市中央区大手前２－１－７</t>
    <phoneticPr fontId="1"/>
  </si>
  <si>
    <t>連絡先</t>
    <rPh sb="0" eb="3">
      <t>レンラクサキ</t>
    </rPh>
    <phoneticPr fontId="1"/>
  </si>
  <si>
    <t>〇団体名</t>
    <rPh sb="1" eb="3">
      <t>ダンタイ</t>
    </rPh>
    <rPh sb="3" eb="4">
      <t>メイ</t>
    </rPh>
    <phoneticPr fontId="1"/>
  </si>
  <si>
    <t>日本赤十字社学校</t>
    <rPh sb="6" eb="8">
      <t>ガッコウ</t>
    </rPh>
    <phoneticPr fontId="1"/>
  </si>
  <si>
    <t>同上</t>
    <rPh sb="0" eb="2">
      <t>ドウジョウ</t>
    </rPh>
    <phoneticPr fontId="1"/>
  </si>
  <si>
    <t>〇担当者名</t>
    <rPh sb="1" eb="4">
      <t>タントウシャ</t>
    </rPh>
    <rPh sb="4" eb="5">
      <t>メイ</t>
    </rPh>
    <phoneticPr fontId="1"/>
  </si>
  <si>
    <t>救護課　講習普及係　日赤 太郎</t>
    <rPh sb="0" eb="2">
      <t>キュウゴ</t>
    </rPh>
    <rPh sb="4" eb="8">
      <t>コウシュウフキュウ</t>
    </rPh>
    <rPh sb="8" eb="9">
      <t>カカリ</t>
    </rPh>
    <rPh sb="10" eb="12">
      <t>ニッセキ</t>
    </rPh>
    <rPh sb="13" eb="15">
      <t>タロウ</t>
    </rPh>
    <phoneticPr fontId="1"/>
  </si>
  <si>
    <t>E-mail</t>
    <phoneticPr fontId="1"/>
  </si>
  <si>
    <t>koshukai@osaka.jrc.or.jp</t>
  </si>
  <si>
    <t>TEL</t>
    <phoneticPr fontId="1"/>
  </si>
  <si>
    <t>06-6943-0709</t>
  </si>
  <si>
    <t>請求先</t>
    <rPh sb="0" eb="2">
      <t>セイキュウ</t>
    </rPh>
    <rPh sb="2" eb="3">
      <t>サキ</t>
    </rPh>
    <phoneticPr fontId="1"/>
  </si>
  <si>
    <t>＊申込団体名と異なる場合のみご記入ください。</t>
    <rPh sb="1" eb="3">
      <t>モウシコミ</t>
    </rPh>
    <rPh sb="3" eb="5">
      <t>ダンタイ</t>
    </rPh>
    <rPh sb="5" eb="6">
      <t>メイ</t>
    </rPh>
    <rPh sb="7" eb="8">
      <t>コト</t>
    </rPh>
    <rPh sb="10" eb="12">
      <t>バアイ</t>
    </rPh>
    <rPh sb="15" eb="17">
      <t>キニュウ</t>
    </rPh>
    <phoneticPr fontId="1"/>
  </si>
  <si>
    <t>日本赤十字社大阪府支部</t>
    <rPh sb="6" eb="11">
      <t>オオサカフシブ</t>
    </rPh>
    <phoneticPr fontId="1"/>
  </si>
  <si>
    <r>
      <t>受講証発行</t>
    </r>
    <r>
      <rPr>
        <b/>
        <sz val="8"/>
        <color rgb="FFFF0000"/>
        <rFont val="ＭＳ Ｐゴシック"/>
        <family val="3"/>
        <charset val="128"/>
      </rPr>
      <t>※短期講習申込のみ</t>
    </r>
    <rPh sb="0" eb="2">
      <t>ジュコウ</t>
    </rPh>
    <rPh sb="2" eb="3">
      <t>ショウ</t>
    </rPh>
    <rPh sb="3" eb="5">
      <t>ハッコウ</t>
    </rPh>
    <rPh sb="6" eb="8">
      <t>タンキ</t>
    </rPh>
    <rPh sb="8" eb="10">
      <t>コウシュウ</t>
    </rPh>
    <rPh sb="10" eb="12">
      <t>モウシコミ</t>
    </rPh>
    <phoneticPr fontId="1"/>
  </si>
  <si>
    <t>備考欄</t>
    <rPh sb="0" eb="2">
      <t>ビコウ</t>
    </rPh>
    <rPh sb="2" eb="3">
      <t>ラン</t>
    </rPh>
    <phoneticPr fontId="1"/>
  </si>
  <si>
    <t>ご記入いただいた情報は、講習開催に必要な連絡に使用いたします。また、赤十字の各種情報をお送りさせていただくことがあります。</t>
    <rPh sb="1" eb="3">
      <t>キニュウ</t>
    </rPh>
    <rPh sb="8" eb="10">
      <t>ジョウホウ</t>
    </rPh>
    <rPh sb="12" eb="14">
      <t>コウシュウ</t>
    </rPh>
    <rPh sb="14" eb="16">
      <t>カイサイ</t>
    </rPh>
    <rPh sb="17" eb="19">
      <t>ヒツヨウ</t>
    </rPh>
    <rPh sb="20" eb="22">
      <t>レンラク</t>
    </rPh>
    <rPh sb="23" eb="25">
      <t>シヨウ</t>
    </rPh>
    <rPh sb="34" eb="37">
      <t>セキジュウジ</t>
    </rPh>
    <rPh sb="38" eb="40">
      <t>カクシュ</t>
    </rPh>
    <rPh sb="40" eb="42">
      <t>ジョウホウ</t>
    </rPh>
    <rPh sb="44" eb="45">
      <t>オク</t>
    </rPh>
    <phoneticPr fontId="1"/>
  </si>
  <si>
    <t>（事務局記入欄）</t>
    <rPh sb="1" eb="4">
      <t>ジムキョク</t>
    </rPh>
    <rPh sb="4" eb="7">
      <t>キニュウラン</t>
    </rPh>
    <phoneticPr fontId="1"/>
  </si>
  <si>
    <t>阪支救第205号の</t>
    <rPh sb="0" eb="2">
      <t>ハンシ</t>
    </rPh>
    <rPh sb="2" eb="3">
      <t>キュウ</t>
    </rPh>
    <rPh sb="3" eb="4">
      <t>ダイ</t>
    </rPh>
    <rPh sb="7" eb="8">
      <t>ゴウ</t>
    </rPh>
    <phoneticPr fontId="1"/>
  </si>
  <si>
    <t>令和6年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</si>
  <si>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日本赤十字社大阪府支部事務局長</t>
    <phoneticPr fontId="1"/>
  </si>
  <si>
    <t>（公印省略）</t>
    <rPh sb="1" eb="3">
      <t>コウイン</t>
    </rPh>
    <rPh sb="3" eb="5">
      <t>ショウリャク</t>
    </rPh>
    <phoneticPr fontId="1"/>
  </si>
  <si>
    <t>様</t>
    <rPh sb="0" eb="1">
      <t>サマ</t>
    </rPh>
    <phoneticPr fontId="1"/>
  </si>
  <si>
    <t>標記について、下記のとおり開催を決定しましたので通知いたします。</t>
    <rPh sb="0" eb="2">
      <t>ヒョウキ</t>
    </rPh>
    <rPh sb="7" eb="9">
      <t>カキ</t>
    </rPh>
    <rPh sb="13" eb="15">
      <t>カイサイ</t>
    </rPh>
    <rPh sb="16" eb="18">
      <t>ケッテイ</t>
    </rPh>
    <rPh sb="24" eb="26">
      <t>ツウチ</t>
    </rPh>
    <phoneticPr fontId="1"/>
  </si>
  <si>
    <t>実施日</t>
    <rPh sb="0" eb="2">
      <t>ジッシ</t>
    </rPh>
    <rPh sb="2" eb="3">
      <t>ヒ</t>
    </rPh>
    <phoneticPr fontId="1"/>
  </si>
  <si>
    <t>担当指導員</t>
    <rPh sb="0" eb="2">
      <t>タントウ</t>
    </rPh>
    <rPh sb="2" eb="5">
      <t>シドウイン</t>
    </rPh>
    <phoneticPr fontId="1"/>
  </si>
  <si>
    <t>（短期） ２－２　熱中症コース（オンライン）</t>
    <phoneticPr fontId="1"/>
  </si>
  <si>
    <t>選択してください</t>
  </si>
  <si>
    <r>
      <t>受講者名簿（</t>
    </r>
    <r>
      <rPr>
        <b/>
        <sz val="11"/>
        <color rgb="FFFF0000"/>
        <rFont val="游ゴシック"/>
        <family val="3"/>
        <charset val="128"/>
        <scheme val="minor"/>
      </rPr>
      <t>受講証発行希望時のみ１週間前</t>
    </r>
    <r>
      <rPr>
        <sz val="11"/>
        <color theme="1"/>
        <rFont val="游ゴシック"/>
        <family val="2"/>
        <charset val="128"/>
        <scheme val="minor"/>
      </rPr>
      <t>にメールで提出してください）</t>
    </r>
    <phoneticPr fontId="1"/>
  </si>
  <si>
    <t>※受講証はご提出いただいた氏名をそのままコピー&amp;ペーストで作成します。</t>
    <rPh sb="1" eb="3">
      <t>ジュコウ</t>
    </rPh>
    <rPh sb="3" eb="4">
      <t>ショウ</t>
    </rPh>
    <rPh sb="6" eb="8">
      <t>テイシュツ</t>
    </rPh>
    <rPh sb="13" eb="15">
      <t>シメイ</t>
    </rPh>
    <rPh sb="29" eb="31">
      <t>サクセイ</t>
    </rPh>
    <phoneticPr fontId="1"/>
  </si>
  <si>
    <r>
      <t>　</t>
    </r>
    <r>
      <rPr>
        <sz val="11"/>
        <color rgb="FFFF0000"/>
        <rFont val="游ゴシック"/>
        <family val="3"/>
        <charset val="128"/>
        <scheme val="minor"/>
      </rPr>
      <t>EXCELのままでご送付ください</t>
    </r>
    <phoneticPr fontId="1"/>
  </si>
  <si>
    <t>講習日：　　　月　　　日</t>
    <rPh sb="0" eb="3">
      <t>コウシュウビ</t>
    </rPh>
    <rPh sb="7" eb="8">
      <t>ガツ</t>
    </rPh>
    <rPh sb="11" eb="12">
      <t>ニチ</t>
    </rPh>
    <phoneticPr fontId="1"/>
  </si>
  <si>
    <t>主催者名：</t>
    <rPh sb="0" eb="3">
      <t>シュサイシャ</t>
    </rPh>
    <rPh sb="3" eb="4">
      <t>メイ</t>
    </rPh>
    <phoneticPr fontId="1"/>
  </si>
  <si>
    <t>記入例</t>
    <rPh sb="0" eb="2">
      <t>キニュウ</t>
    </rPh>
    <rPh sb="2" eb="3">
      <t>レイ</t>
    </rPh>
    <phoneticPr fontId="1"/>
  </si>
  <si>
    <t>日赤　花子</t>
    <rPh sb="0" eb="2">
      <t>ニッセキ</t>
    </rPh>
    <rPh sb="3" eb="5">
      <t>ハナコ</t>
    </rPh>
    <phoneticPr fontId="1"/>
  </si>
  <si>
    <t>氏名のみ記入お願いいたします。</t>
    <phoneticPr fontId="1"/>
  </si>
  <si>
    <t>正確にご記入ください。</t>
    <rPh sb="0" eb="2">
      <t>セイカク</t>
    </rPh>
    <rPh sb="4" eb="6">
      <t>キニュウ</t>
    </rPh>
    <phoneticPr fontId="1"/>
  </si>
  <si>
    <r>
      <t>講習中は、記録用の写真撮影は可能ですが、</t>
    </r>
    <r>
      <rPr>
        <sz val="10"/>
        <color rgb="FFFF0000"/>
        <rFont val="ＭＳ Ｐゴシック"/>
        <family val="3"/>
        <charset val="128"/>
      </rPr>
      <t>動画撮影はいかなる理由でも出来ません</t>
    </r>
    <r>
      <rPr>
        <sz val="10"/>
        <rFont val="ＭＳ Ｐゴシック"/>
        <family val="3"/>
        <charset val="128"/>
      </rPr>
      <t>ので、ご注意ください。</t>
    </r>
    <rPh sb="0" eb="2">
      <t>コウシュウ</t>
    </rPh>
    <rPh sb="2" eb="3">
      <t>チュウ</t>
    </rPh>
    <rPh sb="5" eb="8">
      <t>キロクヨウ</t>
    </rPh>
    <rPh sb="9" eb="11">
      <t>シャシン</t>
    </rPh>
    <rPh sb="11" eb="13">
      <t>サツエイ</t>
    </rPh>
    <rPh sb="14" eb="16">
      <t>カノウ</t>
    </rPh>
    <rPh sb="20" eb="22">
      <t>ドウガ</t>
    </rPh>
    <rPh sb="22" eb="24">
      <t>サツエイ</t>
    </rPh>
    <rPh sb="29" eb="31">
      <t>リユウ</t>
    </rPh>
    <rPh sb="33" eb="35">
      <t>デキ</t>
    </rPh>
    <rPh sb="42" eb="44">
      <t>チュウイ</t>
    </rPh>
    <phoneticPr fontId="1"/>
  </si>
  <si>
    <t>団体／法人代表者名</t>
    <rPh sb="5" eb="8">
      <t>ダイヒョウシャ</t>
    </rPh>
    <rPh sb="8" eb="9">
      <t>メイ</t>
    </rPh>
    <phoneticPr fontId="1"/>
  </si>
  <si>
    <t>下記のとおり開催を決定しましたので通知いたします。</t>
    <rPh sb="0" eb="2">
      <t>カキ</t>
    </rPh>
    <rPh sb="6" eb="8">
      <t>カイサイ</t>
    </rPh>
    <rPh sb="9" eb="11">
      <t>ケッテイ</t>
    </rPh>
    <rPh sb="17" eb="19">
      <t>ツウチ</t>
    </rPh>
    <phoneticPr fontId="1"/>
  </si>
  <si>
    <t>令和7年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</si>
  <si>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阪支救第　　号の</t>
    <rPh sb="0" eb="2">
      <t>ハンシ</t>
    </rPh>
    <rPh sb="2" eb="3">
      <t>キュウ</t>
    </rPh>
    <rPh sb="3" eb="4">
      <t>ダイ</t>
    </rPh>
    <rPh sb="6" eb="7">
      <t>ゴウ</t>
    </rPh>
    <phoneticPr fontId="1"/>
  </si>
  <si>
    <t>（コースを選択してください）※プルダウン</t>
    <rPh sb="5" eb="7">
      <t>センタク</t>
    </rPh>
    <phoneticPr fontId="1"/>
  </si>
  <si>
    <t>日本赤十字社高校</t>
    <rPh sb="0" eb="6">
      <t>ニホンセキジュウジシャ</t>
    </rPh>
    <rPh sb="6" eb="8">
      <t>コウコウニホンセキジュウジシャガッコウ</t>
    </rPh>
    <phoneticPr fontId="1"/>
  </si>
  <si>
    <t>お問い合わせ先　：　日本赤十字社大阪府支部　講習担当　小山・初手　　06-6943-0709</t>
    <rPh sb="1" eb="2">
      <t>ト</t>
    </rPh>
    <rPh sb="3" eb="4">
      <t>ア</t>
    </rPh>
    <rPh sb="6" eb="7">
      <t>サキ</t>
    </rPh>
    <rPh sb="10" eb="12">
      <t>ニホン</t>
    </rPh>
    <rPh sb="12" eb="15">
      <t>セキジュウジ</t>
    </rPh>
    <rPh sb="15" eb="16">
      <t>シャ</t>
    </rPh>
    <rPh sb="16" eb="19">
      <t>オオサカフ</t>
    </rPh>
    <rPh sb="19" eb="21">
      <t>シブ</t>
    </rPh>
    <rPh sb="22" eb="24">
      <t>コウシュウ</t>
    </rPh>
    <rPh sb="24" eb="26">
      <t>タントウ</t>
    </rPh>
    <rPh sb="27" eb="29">
      <t>コヤマ</t>
    </rPh>
    <rPh sb="30" eb="32">
      <t>ハツテ</t>
    </rPh>
    <phoneticPr fontId="1"/>
  </si>
  <si>
    <t>（短期） ４　児童・生徒のための救命手当短時間コース</t>
    <phoneticPr fontId="1"/>
  </si>
  <si>
    <t>（短期） ３　熱中症コース</t>
    <rPh sb="1" eb="3">
      <t>タンキ</t>
    </rPh>
    <rPh sb="7" eb="10">
      <t>ネッチュウショウ</t>
    </rPh>
    <phoneticPr fontId="1"/>
  </si>
  <si>
    <t>Ver:2026/4</t>
    <phoneticPr fontId="1"/>
  </si>
  <si>
    <t>（短期） １　心肺蘇生・AEDコース
※希望する呼気吹込み用具を右から選んでください。</t>
    <rPh sb="1" eb="3">
      <t>タンキ</t>
    </rPh>
    <rPh sb="7" eb="9">
      <t>シンパイ</t>
    </rPh>
    <rPh sb="9" eb="11">
      <t>ソセイ</t>
    </rPh>
    <rPh sb="20" eb="22">
      <t>キボウ</t>
    </rPh>
    <rPh sb="24" eb="28">
      <t>コキフキコ</t>
    </rPh>
    <rPh sb="29" eb="31">
      <t>ヨウグ</t>
    </rPh>
    <rPh sb="32" eb="33">
      <t>ミギ</t>
    </rPh>
    <rPh sb="35" eb="36">
      <t>エラ</t>
    </rPh>
    <phoneticPr fontId="1"/>
  </si>
  <si>
    <t>シートタイプ</t>
    <phoneticPr fontId="1"/>
  </si>
  <si>
    <t>一方向弁付きタイプ</t>
    <rPh sb="0" eb="5">
      <t>イチホウコウベンツ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</si>
</sst>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F800]dddd\,\ mmmm\ dd\,\ yyyy"/>
    <numFmt numFmtId="177" formatCode="[$-F400]h:mm:ss\ AM/PM"/>
    <numFmt numFmtId="178" formatCode="##&quot;人&quot;"/>
    <numFmt numFmtId="179" formatCode="yyyy/mm/dd\(aaa\)"/>
    <numFmt numFmtId="180" formatCode="h:mm;@"/>
    <numFmt numFmtId="181" formatCode="yyyy&quot;年&quot;m&quot;月&quot;d&quot;日&quot;;@"/>
    <numFmt numFmtId="182" formatCode="#,###"/>
  </numFmts>
  <fonts count="2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b/>
      <sz val="10"/>
      <color theme="4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b/>
      <sz val="10"/>
      <color theme="8" tint="-0.249977111117893"/>
      <name val="ＭＳ Ｐゴシック"/>
      <family val="3"/>
      <charset val="128"/>
    </font>
    <font>
      <sz val="10"/>
      <color rgb="FF111111"/>
      <name val="Roboto"/>
      <family val="1"/>
      <charset val="128"/>
    </font>
    <font>
      <sz val="10"/>
      <color rgb="FF111111"/>
      <name val="ＭＳ Ｐゴシック"/>
      <family val="1"/>
      <charset val="128"/>
    </font>
    <font>
      <sz val="10"/>
      <color rgb="FF1111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b/>
      <sz val="16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Dot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4" fillId="0" borderId="0" applyNumberFormat="0" applyFill="0" applyBorder="0" applyAlignment="0" applyProtection="0">
      <alignment vertical="center"/>
    </xf>
  </cellStyleXfs>
  <cellXfs count="206">
    <xf numFmtId="0" fontId="0" fillId="0" borderId="0" xfId="0">
      <alignment vertical="center"/>
    </xf>
    <xf numFmtId="0" fontId="4" fillId="0" borderId="0" xfId="0" applyFont="1" applyProtection="1">
      <alignment vertical="center"/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vertical="center" shrinkToFit="1"/>
      <protection hidden="1"/>
    </xf>
    <xf numFmtId="176" fontId="4" fillId="0" borderId="0" xfId="0" applyNumberFormat="1" applyFont="1" applyAlignment="1" applyProtection="1">
      <alignment horizontal="center" vertical="center"/>
      <protection hidden="1"/>
    </xf>
    <xf numFmtId="176" fontId="4" fillId="0" borderId="3" xfId="0" applyNumberFormat="1" applyFont="1" applyBorder="1" applyAlignment="1" applyProtection="1">
      <alignment horizontal="center" vertical="center"/>
      <protection hidden="1"/>
    </xf>
    <xf numFmtId="20" fontId="4" fillId="0" borderId="0" xfId="0" applyNumberFormat="1" applyFont="1" applyProtection="1">
      <alignment vertical="center"/>
      <protection hidden="1"/>
    </xf>
    <xf numFmtId="20" fontId="4" fillId="0" borderId="8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20" fontId="4" fillId="0" borderId="11" xfId="0" applyNumberFormat="1" applyFont="1" applyBorder="1" applyAlignment="1" applyProtection="1">
      <alignment horizontal="left" vertical="center"/>
      <protection hidden="1"/>
    </xf>
    <xf numFmtId="20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10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20" fontId="5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Protection="1">
      <alignment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20" fontId="4" fillId="0" borderId="8" xfId="0" applyNumberFormat="1" applyFont="1" applyBorder="1" applyProtection="1">
      <alignment vertical="center"/>
      <protection hidden="1"/>
    </xf>
    <xf numFmtId="20" fontId="4" fillId="0" borderId="1" xfId="0" applyNumberFormat="1" applyFont="1" applyBorder="1" applyProtection="1">
      <alignment vertical="center"/>
      <protection hidden="1"/>
    </xf>
    <xf numFmtId="20" fontId="4" fillId="0" borderId="1" xfId="0" applyNumberFormat="1" applyFont="1" applyBorder="1" applyAlignment="1" applyProtection="1">
      <alignment horizontal="center" vertical="center"/>
      <protection hidden="1"/>
    </xf>
    <xf numFmtId="20" fontId="4" fillId="0" borderId="9" xfId="0" applyNumberFormat="1" applyFont="1" applyBorder="1" applyAlignment="1" applyProtection="1">
      <alignment horizontal="center" vertical="center"/>
      <protection hidden="1"/>
    </xf>
    <xf numFmtId="0" fontId="4" fillId="0" borderId="5" xfId="0" applyFont="1" applyBorder="1" applyProtection="1">
      <alignment vertical="center"/>
      <protection hidden="1"/>
    </xf>
    <xf numFmtId="0" fontId="4" fillId="0" borderId="6" xfId="0" applyFont="1" applyBorder="1" applyProtection="1">
      <alignment vertical="center"/>
      <protection hidden="1"/>
    </xf>
    <xf numFmtId="0" fontId="4" fillId="0" borderId="7" xfId="0" applyFont="1" applyBorder="1" applyProtection="1">
      <alignment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20" fontId="4" fillId="0" borderId="0" xfId="0" applyNumberFormat="1" applyFont="1" applyAlignment="1" applyProtection="1">
      <alignment horizontal="center" vertical="center"/>
      <protection hidden="1"/>
    </xf>
    <xf numFmtId="176" fontId="4" fillId="0" borderId="6" xfId="0" applyNumberFormat="1" applyFont="1" applyBorder="1" applyAlignment="1" applyProtection="1">
      <alignment horizontal="center" vertical="center"/>
      <protection hidden="1"/>
    </xf>
    <xf numFmtId="180" fontId="4" fillId="2" borderId="7" xfId="0" applyNumberFormat="1" applyFont="1" applyFill="1" applyBorder="1" applyAlignment="1" applyProtection="1">
      <alignment horizontal="center" vertical="center" shrinkToFit="1"/>
      <protection hidden="1"/>
    </xf>
    <xf numFmtId="0" fontId="4" fillId="0" borderId="2" xfId="0" applyFont="1" applyBorder="1" applyAlignment="1" applyProtection="1">
      <alignment horizontal="left" vertical="center"/>
      <protection hidden="1"/>
    </xf>
    <xf numFmtId="0" fontId="4" fillId="0" borderId="5" xfId="0" applyFont="1" applyBorder="1" applyAlignment="1" applyProtection="1">
      <alignment horizontal="left" vertical="center"/>
      <protection hidden="1"/>
    </xf>
    <xf numFmtId="0" fontId="4" fillId="2" borderId="5" xfId="0" applyFont="1" applyFill="1" applyBorder="1" applyAlignment="1" applyProtection="1">
      <alignment horizontal="center" vertical="center" shrinkToFit="1"/>
      <protection locked="0" hidden="1"/>
    </xf>
    <xf numFmtId="180" fontId="4" fillId="2" borderId="6" xfId="0" applyNumberFormat="1" applyFont="1" applyFill="1" applyBorder="1" applyAlignment="1" applyProtection="1">
      <alignment horizontal="center" vertical="center"/>
      <protection locked="0" hidden="1"/>
    </xf>
    <xf numFmtId="180" fontId="4" fillId="2" borderId="7" xfId="0" applyNumberFormat="1" applyFont="1" applyFill="1" applyBorder="1" applyAlignment="1" applyProtection="1">
      <alignment horizontal="center" vertical="center"/>
      <protection locked="0" hidden="1"/>
    </xf>
    <xf numFmtId="20" fontId="4" fillId="0" borderId="8" xfId="0" applyNumberFormat="1" applyFont="1" applyBorder="1" applyProtection="1">
      <alignment vertical="center"/>
      <protection locked="0" hidden="1"/>
    </xf>
    <xf numFmtId="20" fontId="4" fillId="0" borderId="1" xfId="0" applyNumberFormat="1" applyFont="1" applyBorder="1" applyProtection="1">
      <alignment vertical="center"/>
      <protection locked="0" hidden="1"/>
    </xf>
    <xf numFmtId="0" fontId="3" fillId="0" borderId="0" xfId="1" applyFont="1" applyAlignment="1">
      <alignment horizontal="center" vertical="center" shrinkToFit="1"/>
    </xf>
    <xf numFmtId="0" fontId="12" fillId="0" borderId="0" xfId="1" applyFont="1" applyAlignment="1">
      <alignment horizontal="left" vertical="center" shrinkToFit="1"/>
    </xf>
    <xf numFmtId="0" fontId="3" fillId="0" borderId="0" xfId="1" applyFont="1" applyAlignment="1">
      <alignment vertical="center" shrinkToFit="1"/>
    </xf>
    <xf numFmtId="0" fontId="3" fillId="0" borderId="0" xfId="1" applyFont="1" applyAlignment="1">
      <alignment horizontal="left" vertical="center" shrinkToFit="1"/>
    </xf>
    <xf numFmtId="0" fontId="12" fillId="0" borderId="0" xfId="1" applyFont="1" applyAlignment="1">
      <alignment vertical="center" shrinkToFit="1"/>
    </xf>
    <xf numFmtId="0" fontId="3" fillId="0" borderId="0" xfId="1" applyFont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2" xfId="0" applyBorder="1" applyAlignment="1">
      <alignment horizontal="center" vertical="center"/>
    </xf>
    <xf numFmtId="0" fontId="14" fillId="0" borderId="0" xfId="0" applyFont="1">
      <alignment vertical="center"/>
    </xf>
    <xf numFmtId="177" fontId="4" fillId="2" borderId="6" xfId="0" applyNumberFormat="1" applyFont="1" applyFill="1" applyBorder="1" applyAlignment="1" applyProtection="1">
      <alignment horizontal="center" vertical="center" shrinkToFit="1"/>
      <protection hidden="1"/>
    </xf>
    <xf numFmtId="0" fontId="17" fillId="2" borderId="5" xfId="0" applyFont="1" applyFill="1" applyBorder="1" applyAlignment="1" applyProtection="1">
      <alignment horizontal="center" vertical="center" shrinkToFit="1"/>
      <protection locked="0" hidden="1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3" fillId="0" borderId="12" xfId="0" applyFont="1" applyBorder="1">
      <alignment vertical="center"/>
    </xf>
    <xf numFmtId="0" fontId="5" fillId="0" borderId="0" xfId="1" applyFont="1" applyAlignment="1">
      <alignment vertical="center"/>
    </xf>
    <xf numFmtId="0" fontId="5" fillId="0" borderId="12" xfId="0" applyFont="1" applyBorder="1">
      <alignment vertical="center"/>
    </xf>
    <xf numFmtId="0" fontId="3" fillId="0" borderId="0" xfId="1" applyFont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0" fontId="3" fillId="0" borderId="0" xfId="1" applyFont="1" applyAlignment="1">
      <alignment horizontal="left" vertical="center" indent="2"/>
    </xf>
    <xf numFmtId="0" fontId="0" fillId="0" borderId="12" xfId="0" applyBorder="1" applyAlignment="1">
      <alignment horizontal="left" vertical="center" indent="2"/>
    </xf>
    <xf numFmtId="0" fontId="2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0" fillId="0" borderId="12" xfId="0" applyFont="1" applyBorder="1" applyAlignment="1">
      <alignment horizontal="left" vertical="center" wrapText="1"/>
    </xf>
    <xf numFmtId="0" fontId="4" fillId="0" borderId="13" xfId="0" applyFont="1" applyBorder="1" applyProtection="1">
      <alignment vertical="center"/>
      <protection hidden="1"/>
    </xf>
    <xf numFmtId="0" fontId="4" fillId="0" borderId="13" xfId="0" applyFont="1" applyBorder="1" applyAlignment="1" applyProtection="1">
      <alignment horizontal="center" vertical="center"/>
      <protection hidden="1"/>
    </xf>
    <xf numFmtId="0" fontId="21" fillId="0" borderId="0" xfId="0" applyFont="1" applyProtection="1">
      <alignment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7" fillId="0" borderId="0" xfId="0" applyFont="1" applyProtection="1">
      <alignment vertical="center"/>
      <protection hidden="1"/>
    </xf>
    <xf numFmtId="0" fontId="22" fillId="0" borderId="0" xfId="0" applyFont="1" applyProtection="1">
      <alignment vertical="center"/>
      <protection hidden="1"/>
    </xf>
    <xf numFmtId="178" fontId="21" fillId="0" borderId="0" xfId="0" applyNumberFormat="1" applyFont="1" applyAlignment="1" applyProtection="1">
      <alignment horizontal="center" vertical="center"/>
      <protection hidden="1"/>
    </xf>
    <xf numFmtId="20" fontId="21" fillId="0" borderId="0" xfId="0" applyNumberFormat="1" applyFont="1" applyAlignment="1" applyProtection="1">
      <alignment horizontal="center" vertical="center"/>
      <protection hidden="1"/>
    </xf>
    <xf numFmtId="20" fontId="21" fillId="0" borderId="0" xfId="0" applyNumberFormat="1" applyFont="1" applyProtection="1">
      <alignment vertical="center"/>
      <protection hidden="1"/>
    </xf>
    <xf numFmtId="0" fontId="3" fillId="5" borderId="0" xfId="1" applyFont="1" applyFill="1" applyAlignment="1">
      <alignment horizontal="center" vertical="center" shrinkToFit="1"/>
    </xf>
    <xf numFmtId="0" fontId="3" fillId="5" borderId="0" xfId="1" applyFont="1" applyFill="1" applyAlignment="1">
      <alignment vertical="center"/>
    </xf>
    <xf numFmtId="0" fontId="22" fillId="0" borderId="0" xfId="0" applyFont="1" applyAlignment="1" applyProtection="1">
      <alignment horizontal="right" vertical="center"/>
      <protection hidden="1"/>
    </xf>
    <xf numFmtId="14" fontId="4" fillId="0" borderId="0" xfId="0" applyNumberFormat="1" applyFont="1" applyProtection="1">
      <alignment vertical="center"/>
      <protection hidden="1"/>
    </xf>
    <xf numFmtId="181" fontId="4" fillId="0" borderId="0" xfId="0" applyNumberFormat="1" applyFont="1" applyProtection="1">
      <alignment vertical="center"/>
      <protection hidden="1"/>
    </xf>
    <xf numFmtId="0" fontId="25" fillId="0" borderId="0" xfId="0" applyFo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26" fillId="0" borderId="0" xfId="0" applyFont="1" applyProtection="1">
      <alignment vertical="center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4" fillId="2" borderId="6" xfId="0" applyFont="1" applyFill="1" applyBorder="1" applyProtection="1">
      <alignment vertical="center"/>
      <protection locked="0" hidden="1"/>
    </xf>
    <xf numFmtId="182" fontId="4" fillId="2" borderId="12" xfId="0" applyNumberFormat="1" applyFont="1" applyFill="1" applyBorder="1" applyAlignment="1" applyProtection="1">
      <alignment vertical="center" shrinkToFit="1"/>
      <protection hidden="1"/>
    </xf>
    <xf numFmtId="180" fontId="4" fillId="2" borderId="6" xfId="0" applyNumberFormat="1" applyFont="1" applyFill="1" applyBorder="1" applyAlignment="1" applyProtection="1">
      <alignment horizontal="center" vertical="center"/>
      <protection locked="0" hidden="1"/>
    </xf>
    <xf numFmtId="180" fontId="4" fillId="2" borderId="7" xfId="0" applyNumberFormat="1" applyFont="1" applyFill="1" applyBorder="1" applyAlignment="1" applyProtection="1">
      <alignment horizontal="center" vertical="center"/>
      <protection locked="0" hidden="1"/>
    </xf>
    <xf numFmtId="180" fontId="4" fillId="2" borderId="5" xfId="0" applyNumberFormat="1" applyFont="1" applyFill="1" applyBorder="1" applyAlignment="1" applyProtection="1">
      <alignment horizontal="center" vertical="center" shrinkToFit="1"/>
      <protection hidden="1"/>
    </xf>
    <xf numFmtId="180" fontId="4" fillId="2" borderId="6" xfId="0" applyNumberFormat="1" applyFont="1" applyFill="1" applyBorder="1" applyAlignment="1" applyProtection="1">
      <alignment horizontal="center" vertical="center" shrinkToFit="1"/>
      <protection hidden="1"/>
    </xf>
    <xf numFmtId="0" fontId="26" fillId="0" borderId="0" xfId="0" applyFont="1" applyAlignment="1" applyProtection="1">
      <alignment horizontal="right" vertical="center"/>
      <protection hidden="1"/>
    </xf>
    <xf numFmtId="179" fontId="4" fillId="2" borderId="5" xfId="0" applyNumberFormat="1" applyFont="1" applyFill="1" applyBorder="1" applyAlignment="1" applyProtection="1">
      <alignment horizontal="center" vertical="center"/>
      <protection locked="0" hidden="1"/>
    </xf>
    <xf numFmtId="179" fontId="4" fillId="2" borderId="6" xfId="0" applyNumberFormat="1" applyFont="1" applyFill="1" applyBorder="1" applyAlignment="1" applyProtection="1">
      <alignment horizontal="center" vertical="center"/>
      <protection locked="0" hidden="1"/>
    </xf>
    <xf numFmtId="179" fontId="4" fillId="2" borderId="7" xfId="0" applyNumberFormat="1" applyFont="1" applyFill="1" applyBorder="1" applyAlignment="1" applyProtection="1">
      <alignment horizontal="center" vertical="center"/>
      <protection locked="0" hidden="1"/>
    </xf>
    <xf numFmtId="0" fontId="4" fillId="0" borderId="8" xfId="0" applyFont="1" applyBorder="1" applyAlignment="1" applyProtection="1">
      <alignment horizontal="left" vertical="center"/>
      <protection hidden="1"/>
    </xf>
    <xf numFmtId="0" fontId="4" fillId="0" borderId="1" xfId="0" applyFont="1" applyBorder="1" applyAlignment="1" applyProtection="1">
      <alignment horizontal="left" vertical="center"/>
      <protection hidden="1"/>
    </xf>
    <xf numFmtId="0" fontId="8" fillId="4" borderId="0" xfId="0" applyFont="1" applyFill="1" applyAlignment="1" applyProtection="1">
      <alignment horizontal="center" vertical="center"/>
      <protection hidden="1"/>
    </xf>
    <xf numFmtId="176" fontId="4" fillId="0" borderId="1" xfId="0" applyNumberFormat="1" applyFont="1" applyBorder="1" applyAlignment="1" applyProtection="1">
      <alignment horizontal="center" vertical="center"/>
      <protection locked="0" hidden="1"/>
    </xf>
    <xf numFmtId="0" fontId="4" fillId="0" borderId="1" xfId="0" applyFont="1" applyBorder="1" applyAlignment="1" applyProtection="1">
      <alignment horizontal="center" vertical="center"/>
      <protection locked="0" hidden="1"/>
    </xf>
    <xf numFmtId="0" fontId="4" fillId="0" borderId="6" xfId="0" applyFont="1" applyBorder="1" applyAlignment="1" applyProtection="1">
      <alignment horizontal="center" vertical="center"/>
      <protection locked="0" hidden="1"/>
    </xf>
    <xf numFmtId="179" fontId="9" fillId="3" borderId="5" xfId="0" applyNumberFormat="1" applyFont="1" applyFill="1" applyBorder="1" applyAlignment="1" applyProtection="1">
      <alignment horizontal="center" vertical="center" wrapText="1"/>
      <protection hidden="1"/>
    </xf>
    <xf numFmtId="179" fontId="9" fillId="3" borderId="6" xfId="0" applyNumberFormat="1" applyFont="1" applyFill="1" applyBorder="1" applyAlignment="1" applyProtection="1">
      <alignment horizontal="center" vertical="center" wrapText="1"/>
      <protection hidden="1"/>
    </xf>
    <xf numFmtId="179" fontId="9" fillId="3" borderId="7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2" xfId="0" applyFont="1" applyBorder="1" applyAlignment="1" applyProtection="1">
      <alignment horizontal="center" vertical="center" wrapText="1"/>
      <protection hidden="1"/>
    </xf>
    <xf numFmtId="0" fontId="8" fillId="0" borderId="3" xfId="0" applyFont="1" applyBorder="1" applyAlignment="1" applyProtection="1">
      <alignment horizontal="center" vertical="center" wrapText="1"/>
      <protection hidden="1"/>
    </xf>
    <xf numFmtId="0" fontId="8" fillId="0" borderId="4" xfId="0" applyFont="1" applyBorder="1" applyAlignment="1" applyProtection="1">
      <alignment horizontal="center" vertical="center" wrapText="1"/>
      <protection hidden="1"/>
    </xf>
    <xf numFmtId="0" fontId="8" fillId="0" borderId="11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10" xfId="0" applyFont="1" applyBorder="1" applyAlignment="1" applyProtection="1">
      <alignment horizontal="center" vertical="center" wrapText="1"/>
      <protection hidden="1"/>
    </xf>
    <xf numFmtId="0" fontId="8" fillId="0" borderId="8" xfId="0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8" fillId="0" borderId="9" xfId="0" applyFont="1" applyBorder="1" applyAlignment="1" applyProtection="1">
      <alignment horizontal="center" vertical="center" wrapText="1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8" fillId="0" borderId="3" xfId="0" applyFont="1" applyBorder="1" applyAlignment="1" applyProtection="1">
      <alignment horizontal="center" vertical="center"/>
      <protection hidden="1"/>
    </xf>
    <xf numFmtId="0" fontId="8" fillId="0" borderId="4" xfId="0" applyFont="1" applyBorder="1" applyAlignment="1" applyProtection="1">
      <alignment horizontal="center" vertical="center"/>
      <protection hidden="1"/>
    </xf>
    <xf numFmtId="0" fontId="8" fillId="0" borderId="8" xfId="0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8" fillId="0" borderId="9" xfId="0" applyFont="1" applyBorder="1" applyAlignment="1" applyProtection="1">
      <alignment horizontal="center" vertical="center"/>
      <protection hidden="1"/>
    </xf>
    <xf numFmtId="0" fontId="4" fillId="2" borderId="12" xfId="0" applyFont="1" applyFill="1" applyBorder="1" applyAlignment="1" applyProtection="1">
      <alignment horizontal="center" vertical="center" wrapText="1"/>
      <protection locked="0" hidden="1"/>
    </xf>
    <xf numFmtId="0" fontId="4" fillId="2" borderId="12" xfId="0" applyFont="1" applyFill="1" applyBorder="1" applyAlignment="1" applyProtection="1">
      <alignment horizontal="center" vertical="center"/>
      <protection locked="0" hidden="1"/>
    </xf>
    <xf numFmtId="176" fontId="3" fillId="2" borderId="0" xfId="0" applyNumberFormat="1" applyFont="1" applyFill="1" applyAlignment="1" applyProtection="1">
      <alignment horizontal="center" vertical="center"/>
      <protection locked="0" hidden="1"/>
    </xf>
    <xf numFmtId="176" fontId="3" fillId="2" borderId="1" xfId="0" applyNumberFormat="1" applyFont="1" applyFill="1" applyBorder="1" applyAlignment="1" applyProtection="1">
      <alignment horizontal="center" vertical="center"/>
      <protection locked="0" hidden="1"/>
    </xf>
    <xf numFmtId="0" fontId="8" fillId="0" borderId="11" xfId="0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10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left" vertical="center"/>
      <protection hidden="1"/>
    </xf>
    <xf numFmtId="0" fontId="4" fillId="0" borderId="3" xfId="0" applyFont="1" applyBorder="1" applyAlignment="1" applyProtection="1">
      <alignment horizontal="left" vertical="center"/>
      <protection hidden="1"/>
    </xf>
    <xf numFmtId="20" fontId="4" fillId="0" borderId="3" xfId="0" applyNumberFormat="1" applyFont="1" applyBorder="1" applyProtection="1">
      <alignment vertical="center"/>
      <protection locked="0" hidden="1"/>
    </xf>
    <xf numFmtId="20" fontId="4" fillId="0" borderId="4" xfId="0" applyNumberFormat="1" applyFont="1" applyBorder="1" applyProtection="1">
      <alignment vertical="center"/>
      <protection locked="0" hidden="1"/>
    </xf>
    <xf numFmtId="20" fontId="4" fillId="0" borderId="1" xfId="0" applyNumberFormat="1" applyFont="1" applyBorder="1" applyProtection="1">
      <alignment vertical="center"/>
      <protection locked="0" hidden="1"/>
    </xf>
    <xf numFmtId="20" fontId="4" fillId="0" borderId="9" xfId="0" applyNumberFormat="1" applyFont="1" applyBorder="1" applyProtection="1">
      <alignment vertical="center"/>
      <protection locked="0" hidden="1"/>
    </xf>
    <xf numFmtId="20" fontId="4" fillId="0" borderId="1" xfId="0" applyNumberFormat="1" applyFont="1" applyBorder="1" applyAlignment="1" applyProtection="1">
      <alignment horizontal="center" vertical="center"/>
      <protection locked="0" hidden="1"/>
    </xf>
    <xf numFmtId="20" fontId="4" fillId="0" borderId="9" xfId="0" applyNumberFormat="1" applyFont="1" applyBorder="1" applyAlignment="1" applyProtection="1">
      <alignment horizontal="center" vertical="center"/>
      <protection locked="0" hidden="1"/>
    </xf>
    <xf numFmtId="0" fontId="17" fillId="0" borderId="5" xfId="0" applyFont="1" applyBorder="1" applyAlignment="1" applyProtection="1">
      <alignment horizontal="center" vertical="center"/>
      <protection hidden="1"/>
    </xf>
    <xf numFmtId="0" fontId="17" fillId="0" borderId="6" xfId="0" applyFont="1" applyBorder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20" fontId="4" fillId="0" borderId="0" xfId="0" applyNumberFormat="1" applyFont="1" applyAlignment="1" applyProtection="1">
      <alignment horizontal="left" vertical="center"/>
      <protection locked="0" hidden="1"/>
    </xf>
    <xf numFmtId="20" fontId="4" fillId="0" borderId="10" xfId="0" applyNumberFormat="1" applyFont="1" applyBorder="1" applyAlignment="1" applyProtection="1">
      <alignment horizontal="left" vertical="center"/>
      <protection locked="0" hidden="1"/>
    </xf>
    <xf numFmtId="20" fontId="4" fillId="0" borderId="1" xfId="0" applyNumberFormat="1" applyFont="1" applyBorder="1" applyAlignment="1" applyProtection="1">
      <alignment horizontal="left" vertical="center"/>
      <protection locked="0" hidden="1"/>
    </xf>
    <xf numFmtId="20" fontId="4" fillId="0" borderId="9" xfId="0" applyNumberFormat="1" applyFont="1" applyBorder="1" applyAlignment="1" applyProtection="1">
      <alignment horizontal="left" vertical="center"/>
      <protection locked="0" hidden="1"/>
    </xf>
    <xf numFmtId="20" fontId="4" fillId="0" borderId="3" xfId="0" applyNumberFormat="1" applyFont="1" applyBorder="1" applyAlignment="1" applyProtection="1">
      <alignment horizontal="left" vertical="center"/>
      <protection locked="0" hidden="1"/>
    </xf>
    <xf numFmtId="20" fontId="4" fillId="0" borderId="4" xfId="0" applyNumberFormat="1" applyFont="1" applyBorder="1" applyAlignment="1" applyProtection="1">
      <alignment horizontal="left" vertical="center"/>
      <protection locked="0" hidden="1"/>
    </xf>
    <xf numFmtId="20" fontId="24" fillId="0" borderId="0" xfId="2" applyNumberFormat="1" applyAlignment="1" applyProtection="1">
      <alignment horizontal="left" vertical="center"/>
      <protection locked="0" hidden="1"/>
    </xf>
    <xf numFmtId="0" fontId="25" fillId="0" borderId="5" xfId="0" applyFont="1" applyBorder="1" applyAlignment="1" applyProtection="1">
      <alignment horizontal="center" vertical="center"/>
      <protection hidden="1"/>
    </xf>
    <xf numFmtId="0" fontId="25" fillId="0" borderId="6" xfId="0" applyFont="1" applyBorder="1" applyAlignment="1" applyProtection="1">
      <alignment horizontal="center" vertical="center"/>
      <protection hidden="1"/>
    </xf>
    <xf numFmtId="0" fontId="25" fillId="0" borderId="7" xfId="0" applyFont="1" applyBorder="1" applyAlignment="1" applyProtection="1">
      <alignment horizontal="center" vertical="center"/>
      <protection hidden="1"/>
    </xf>
    <xf numFmtId="0" fontId="26" fillId="0" borderId="5" xfId="0" applyFont="1" applyBorder="1" applyAlignment="1" applyProtection="1">
      <alignment horizontal="center" vertical="center"/>
      <protection hidden="1"/>
    </xf>
    <xf numFmtId="0" fontId="26" fillId="0" borderId="6" xfId="0" applyFont="1" applyBorder="1" applyAlignment="1" applyProtection="1">
      <alignment horizontal="center" vertical="center"/>
      <protection hidden="1"/>
    </xf>
    <xf numFmtId="0" fontId="26" fillId="0" borderId="7" xfId="0" applyFont="1" applyBorder="1" applyAlignment="1" applyProtection="1">
      <alignment horizontal="center" vertical="center"/>
      <protection hidden="1"/>
    </xf>
    <xf numFmtId="0" fontId="9" fillId="0" borderId="8" xfId="0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 applyProtection="1">
      <alignment horizontal="center" vertical="center"/>
      <protection hidden="1"/>
    </xf>
    <xf numFmtId="20" fontId="4" fillId="0" borderId="11" xfId="0" applyNumberFormat="1" applyFont="1" applyBorder="1" applyAlignment="1" applyProtection="1">
      <alignment horizontal="left" vertical="center" wrapText="1"/>
      <protection locked="0" hidden="1"/>
    </xf>
    <xf numFmtId="20" fontId="4" fillId="0" borderId="8" xfId="0" applyNumberFormat="1" applyFont="1" applyBorder="1" applyAlignment="1" applyProtection="1">
      <alignment horizontal="left" vertical="center"/>
      <protection locked="0" hidden="1"/>
    </xf>
    <xf numFmtId="0" fontId="26" fillId="0" borderId="0" xfId="0" applyFont="1" applyAlignment="1" applyProtection="1">
      <alignment horizontal="left" vertical="center"/>
      <protection hidden="1"/>
    </xf>
    <xf numFmtId="14" fontId="26" fillId="0" borderId="5" xfId="0" applyNumberFormat="1" applyFont="1" applyBorder="1" applyAlignment="1" applyProtection="1">
      <alignment horizontal="center" vertical="center"/>
      <protection hidden="1"/>
    </xf>
    <xf numFmtId="14" fontId="26" fillId="0" borderId="6" xfId="0" applyNumberFormat="1" applyFont="1" applyBorder="1" applyAlignment="1" applyProtection="1">
      <alignment horizontal="center" vertical="center"/>
      <protection hidden="1"/>
    </xf>
    <xf numFmtId="14" fontId="26" fillId="0" borderId="7" xfId="0" applyNumberFormat="1" applyFont="1" applyBorder="1" applyAlignment="1" applyProtection="1">
      <alignment horizontal="center" vertical="center"/>
      <protection hidden="1"/>
    </xf>
    <xf numFmtId="0" fontId="26" fillId="0" borderId="5" xfId="0" applyFont="1" applyBorder="1" applyAlignment="1" applyProtection="1">
      <alignment horizontal="center" vertical="center" shrinkToFit="1"/>
      <protection hidden="1"/>
    </xf>
    <xf numFmtId="0" fontId="26" fillId="0" borderId="6" xfId="0" applyFont="1" applyBorder="1" applyAlignment="1" applyProtection="1">
      <alignment horizontal="center" vertical="center" shrinkToFit="1"/>
      <protection hidden="1"/>
    </xf>
    <xf numFmtId="0" fontId="26" fillId="0" borderId="7" xfId="0" applyFont="1" applyBorder="1" applyAlignment="1" applyProtection="1">
      <alignment horizontal="center" vertical="center" shrinkToFit="1"/>
      <protection hidden="1"/>
    </xf>
    <xf numFmtId="0" fontId="22" fillId="0" borderId="0" xfId="0" applyFont="1" applyAlignment="1" applyProtection="1">
      <alignment horizontal="right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1" fillId="0" borderId="5" xfId="0" applyFont="1" applyBorder="1" applyAlignment="1" applyProtection="1">
      <alignment horizontal="center" vertical="center"/>
      <protection hidden="1"/>
    </xf>
    <xf numFmtId="0" fontId="21" fillId="0" borderId="6" xfId="0" applyFont="1" applyBorder="1" applyAlignment="1" applyProtection="1">
      <alignment horizontal="center" vertical="center"/>
      <protection hidden="1"/>
    </xf>
    <xf numFmtId="0" fontId="21" fillId="0" borderId="7" xfId="0" applyFont="1" applyBorder="1" applyAlignment="1" applyProtection="1">
      <alignment horizontal="center" vertical="center"/>
      <protection hidden="1"/>
    </xf>
    <xf numFmtId="0" fontId="22" fillId="0" borderId="5" xfId="0" applyFont="1" applyBorder="1" applyAlignment="1" applyProtection="1">
      <alignment horizontal="center" vertical="center"/>
      <protection hidden="1"/>
    </xf>
    <xf numFmtId="0" fontId="22" fillId="0" borderId="6" xfId="0" applyFont="1" applyBorder="1" applyAlignment="1" applyProtection="1">
      <alignment horizontal="center" vertical="center"/>
      <protection hidden="1"/>
    </xf>
    <xf numFmtId="0" fontId="22" fillId="0" borderId="7" xfId="0" applyFont="1" applyBorder="1" applyAlignment="1" applyProtection="1">
      <alignment horizontal="center" vertical="center"/>
      <protection hidden="1"/>
    </xf>
    <xf numFmtId="20" fontId="11" fillId="0" borderId="11" xfId="0" applyNumberFormat="1" applyFont="1" applyBorder="1" applyAlignment="1" applyProtection="1">
      <alignment horizontal="left" vertical="center" wrapText="1" indent="1"/>
      <protection locked="0" hidden="1"/>
    </xf>
    <xf numFmtId="20" fontId="11" fillId="0" borderId="0" xfId="0" applyNumberFormat="1" applyFont="1" applyAlignment="1" applyProtection="1">
      <alignment horizontal="left" vertical="center" indent="1"/>
      <protection locked="0" hidden="1"/>
    </xf>
    <xf numFmtId="20" fontId="11" fillId="0" borderId="10" xfId="0" applyNumberFormat="1" applyFont="1" applyBorder="1" applyAlignment="1" applyProtection="1">
      <alignment horizontal="left" vertical="center" indent="1"/>
      <protection locked="0" hidden="1"/>
    </xf>
    <xf numFmtId="20" fontId="11" fillId="0" borderId="8" xfId="0" applyNumberFormat="1" applyFont="1" applyBorder="1" applyAlignment="1" applyProtection="1">
      <alignment horizontal="left" vertical="center" indent="1"/>
      <protection locked="0" hidden="1"/>
    </xf>
    <xf numFmtId="20" fontId="11" fillId="0" borderId="1" xfId="0" applyNumberFormat="1" applyFont="1" applyBorder="1" applyAlignment="1" applyProtection="1">
      <alignment horizontal="left" vertical="center" indent="1"/>
      <protection locked="0" hidden="1"/>
    </xf>
    <xf numFmtId="20" fontId="11" fillId="0" borderId="9" xfId="0" applyNumberFormat="1" applyFont="1" applyBorder="1" applyAlignment="1" applyProtection="1">
      <alignment horizontal="left" vertical="center" indent="1"/>
      <protection locked="0" hidden="1"/>
    </xf>
    <xf numFmtId="20" fontId="22" fillId="0" borderId="0" xfId="0" applyNumberFormat="1" applyFont="1" applyAlignment="1" applyProtection="1">
      <alignment horizontal="center" vertical="center"/>
      <protection hidden="1"/>
    </xf>
    <xf numFmtId="14" fontId="22" fillId="0" borderId="5" xfId="0" applyNumberFormat="1" applyFont="1" applyBorder="1" applyAlignment="1" applyProtection="1">
      <alignment horizontal="center" vertical="center"/>
      <protection hidden="1"/>
    </xf>
    <xf numFmtId="14" fontId="22" fillId="0" borderId="6" xfId="0" applyNumberFormat="1" applyFont="1" applyBorder="1" applyAlignment="1" applyProtection="1">
      <alignment horizontal="center" vertical="center"/>
      <protection hidden="1"/>
    </xf>
    <xf numFmtId="14" fontId="22" fillId="0" borderId="7" xfId="0" applyNumberFormat="1" applyFont="1" applyBorder="1" applyAlignment="1" applyProtection="1">
      <alignment horizontal="center" vertical="center"/>
      <protection hidden="1"/>
    </xf>
    <xf numFmtId="0" fontId="22" fillId="0" borderId="5" xfId="0" applyFont="1" applyBorder="1" applyAlignment="1" applyProtection="1">
      <alignment horizontal="center" vertical="center" shrinkToFit="1"/>
      <protection hidden="1"/>
    </xf>
    <xf numFmtId="0" fontId="22" fillId="0" borderId="6" xfId="0" applyFont="1" applyBorder="1" applyAlignment="1" applyProtection="1">
      <alignment horizontal="center" vertical="center" shrinkToFit="1"/>
      <protection hidden="1"/>
    </xf>
    <xf numFmtId="0" fontId="22" fillId="0" borderId="7" xfId="0" applyFont="1" applyBorder="1" applyAlignment="1" applyProtection="1">
      <alignment horizontal="center" vertical="center" shrinkToFit="1"/>
      <protection hidden="1"/>
    </xf>
    <xf numFmtId="181" fontId="22" fillId="0" borderId="0" xfId="0" applyNumberFormat="1" applyFont="1" applyAlignment="1" applyProtection="1">
      <alignment horizontal="center" vertical="center"/>
      <protection hidden="1"/>
    </xf>
    <xf numFmtId="20" fontId="11" fillId="0" borderId="0" xfId="0" applyNumberFormat="1" applyFont="1" applyAlignment="1" applyProtection="1">
      <alignment horizontal="left" vertical="center"/>
      <protection locked="0" hidden="1"/>
    </xf>
    <xf numFmtId="20" fontId="11" fillId="0" borderId="10" xfId="0" applyNumberFormat="1" applyFont="1" applyBorder="1" applyAlignment="1" applyProtection="1">
      <alignment horizontal="left" vertical="center"/>
      <protection locked="0" hidden="1"/>
    </xf>
    <xf numFmtId="20" fontId="11" fillId="0" borderId="3" xfId="0" applyNumberFormat="1" applyFont="1" applyBorder="1" applyAlignment="1" applyProtection="1">
      <alignment horizontal="left" vertical="center"/>
      <protection locked="0" hidden="1"/>
    </xf>
    <xf numFmtId="20" fontId="11" fillId="0" borderId="4" xfId="0" applyNumberFormat="1" applyFont="1" applyBorder="1" applyAlignment="1" applyProtection="1">
      <alignment horizontal="left" vertical="center"/>
      <protection locked="0" hidden="1"/>
    </xf>
    <xf numFmtId="20" fontId="11" fillId="0" borderId="1" xfId="0" applyNumberFormat="1" applyFont="1" applyBorder="1" applyAlignment="1" applyProtection="1">
      <alignment horizontal="left" vertical="center"/>
      <protection locked="0" hidden="1"/>
    </xf>
    <xf numFmtId="20" fontId="11" fillId="0" borderId="9" xfId="0" applyNumberFormat="1" applyFont="1" applyBorder="1" applyAlignment="1" applyProtection="1">
      <alignment horizontal="left" vertical="center"/>
      <protection locked="0" hidden="1"/>
    </xf>
    <xf numFmtId="0" fontId="3" fillId="0" borderId="5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20" fontId="11" fillId="0" borderId="3" xfId="0" applyNumberFormat="1" applyFont="1" applyBorder="1" applyProtection="1">
      <alignment vertical="center"/>
      <protection locked="0" hidden="1"/>
    </xf>
    <xf numFmtId="20" fontId="11" fillId="0" borderId="4" xfId="0" applyNumberFormat="1" applyFont="1" applyBorder="1" applyProtection="1">
      <alignment vertical="center"/>
      <protection locked="0" hidden="1"/>
    </xf>
    <xf numFmtId="20" fontId="11" fillId="0" borderId="1" xfId="0" applyNumberFormat="1" applyFont="1" applyBorder="1" applyProtection="1">
      <alignment vertical="center"/>
      <protection locked="0" hidden="1"/>
    </xf>
    <xf numFmtId="20" fontId="11" fillId="0" borderId="9" xfId="0" applyNumberFormat="1" applyFont="1" applyBorder="1" applyProtection="1">
      <alignment vertical="center"/>
      <protection locked="0" hidden="1"/>
    </xf>
    <xf numFmtId="20" fontId="11" fillId="0" borderId="8" xfId="0" applyNumberFormat="1" applyFont="1" applyBorder="1" applyProtection="1">
      <alignment vertical="center"/>
      <protection locked="0" hidden="1"/>
    </xf>
    <xf numFmtId="179" fontId="17" fillId="2" borderId="5" xfId="0" applyNumberFormat="1" applyFont="1" applyFill="1" applyBorder="1" applyAlignment="1" applyProtection="1">
      <alignment horizontal="center" vertical="center"/>
      <protection locked="0" hidden="1"/>
    </xf>
    <xf numFmtId="179" fontId="17" fillId="2" borderId="6" xfId="0" applyNumberFormat="1" applyFont="1" applyFill="1" applyBorder="1" applyAlignment="1" applyProtection="1">
      <alignment horizontal="center" vertical="center"/>
      <protection locked="0" hidden="1"/>
    </xf>
    <xf numFmtId="179" fontId="17" fillId="2" borderId="7" xfId="0" applyNumberFormat="1" applyFont="1" applyFill="1" applyBorder="1" applyAlignment="1" applyProtection="1">
      <alignment horizontal="center" vertical="center"/>
      <protection locked="0" hidden="1"/>
    </xf>
    <xf numFmtId="180" fontId="17" fillId="2" borderId="6" xfId="0" applyNumberFormat="1" applyFont="1" applyFill="1" applyBorder="1" applyAlignment="1" applyProtection="1">
      <alignment horizontal="center" vertical="center"/>
      <protection locked="0" hidden="1"/>
    </xf>
    <xf numFmtId="180" fontId="17" fillId="2" borderId="7" xfId="0" applyNumberFormat="1" applyFont="1" applyFill="1" applyBorder="1" applyAlignment="1" applyProtection="1">
      <alignment horizontal="center" vertical="center"/>
      <protection locked="0" hidden="1"/>
    </xf>
    <xf numFmtId="176" fontId="11" fillId="0" borderId="1" xfId="0" applyNumberFormat="1" applyFont="1" applyBorder="1" applyAlignment="1" applyProtection="1">
      <alignment horizontal="center" vertical="center"/>
      <protection hidden="1"/>
    </xf>
    <xf numFmtId="0" fontId="11" fillId="0" borderId="1" xfId="0" applyFont="1" applyBorder="1" applyAlignment="1" applyProtection="1">
      <alignment horizontal="center" vertical="center"/>
      <protection locked="0" hidden="1"/>
    </xf>
    <xf numFmtId="0" fontId="11" fillId="0" borderId="6" xfId="0" applyFont="1" applyBorder="1" applyAlignment="1" applyProtection="1">
      <alignment horizontal="center" vertical="center"/>
      <protection locked="0" hidden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3">
    <cellStyle name="ハイパーリンク" xfId="2" builtinId="8"/>
    <cellStyle name="標準" xfId="0" builtinId="0"/>
    <cellStyle name="標準 2" xfId="1" xr:uid="{584C72E5-3650-4EBD-BD40-FC49535C7E03}"/>
  </cellStyles>
  <dxfs count="27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 val="0"/>
        <i val="0"/>
        <color rgb="FFFF0000"/>
      </font>
    </dxf>
    <dxf>
      <font>
        <b val="0"/>
        <i val="0"/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79998168889431442"/>
        </patternFill>
      </fill>
    </dxf>
    <dxf>
      <font>
        <b val="0"/>
        <i val="0"/>
        <color rgb="FFFF0000"/>
      </font>
    </dxf>
    <dxf>
      <font>
        <b val="0"/>
        <i val="0"/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37</xdr:row>
      <xdr:rowOff>152400</xdr:rowOff>
    </xdr:from>
    <xdr:to>
      <xdr:col>1</xdr:col>
      <xdr:colOff>3790950</xdr:colOff>
      <xdr:row>44</xdr:row>
      <xdr:rowOff>182880</xdr:rowOff>
    </xdr:to>
    <xdr:sp macro="" textlink="">
      <xdr:nvSpPr>
        <xdr:cNvPr id="2" name="角丸四角形 2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83845" y="7239000"/>
          <a:ext cx="3743325" cy="168402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ご不明なことがあれば下記へご連絡ください。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〈</a:t>
          </a:r>
          <a:r>
            <a:rPr kumimoji="1" lang="ja-JP" altLang="en-US" sz="1100">
              <a:solidFill>
                <a:sysClr val="windowText" lastClr="000000"/>
              </a:solidFill>
            </a:rPr>
            <a:t>連絡先</a:t>
          </a:r>
          <a:r>
            <a:rPr kumimoji="1" lang="en-US" altLang="ja-JP" sz="1100">
              <a:solidFill>
                <a:sysClr val="windowText" lastClr="000000"/>
              </a:solidFill>
            </a:rPr>
            <a:t>〉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日本赤十字社大阪府支部　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講習担当　小山・初手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ＴＥＬ：０６－６９４３－０７０９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　（</a:t>
          </a:r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平日のみ　</a:t>
          </a:r>
          <a:r>
            <a:rPr kumimoji="1" lang="en-US" altLang="ja-JP" sz="1100">
              <a:solidFill>
                <a:sysClr val="windowText" lastClr="000000"/>
              </a:solidFill>
            </a:rPr>
            <a:t>9</a:t>
          </a:r>
          <a:r>
            <a:rPr kumimoji="1" lang="ja-JP" altLang="en-US" sz="1100">
              <a:solidFill>
                <a:sysClr val="windowText" lastClr="000000"/>
              </a:solidFill>
            </a:rPr>
            <a:t>：</a:t>
          </a:r>
          <a:r>
            <a:rPr kumimoji="1" lang="en-US" altLang="ja-JP" sz="1100">
              <a:solidFill>
                <a:sysClr val="windowText" lastClr="000000"/>
              </a:solidFill>
            </a:rPr>
            <a:t>00</a:t>
          </a:r>
          <a:r>
            <a:rPr kumimoji="1" lang="ja-JP" altLang="en-US" sz="1100">
              <a:solidFill>
                <a:sysClr val="windowText" lastClr="000000"/>
              </a:solidFill>
            </a:rPr>
            <a:t>～</a:t>
          </a:r>
          <a:r>
            <a:rPr kumimoji="1" lang="en-US" altLang="ja-JP" sz="1100">
              <a:solidFill>
                <a:sysClr val="windowText" lastClr="000000"/>
              </a:solidFill>
            </a:rPr>
            <a:t>17</a:t>
          </a:r>
          <a:r>
            <a:rPr kumimoji="1" lang="ja-JP" altLang="en-US" sz="1100">
              <a:solidFill>
                <a:sysClr val="windowText" lastClr="000000"/>
              </a:solidFill>
            </a:rPr>
            <a:t>：</a:t>
          </a:r>
          <a:r>
            <a:rPr kumimoji="1" lang="en-US" altLang="ja-JP" sz="1100">
              <a:solidFill>
                <a:sysClr val="windowText" lastClr="000000"/>
              </a:solidFill>
            </a:rPr>
            <a:t>30</a:t>
          </a:r>
          <a:r>
            <a:rPr kumimoji="1" lang="ja-JP" altLang="en-US" sz="1100">
              <a:solidFill>
                <a:sysClr val="windowText" lastClr="000000"/>
              </a:solidFill>
            </a:rPr>
            <a:t>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35</xdr:row>
          <xdr:rowOff>7620</xdr:rowOff>
        </xdr:from>
        <xdr:to>
          <xdr:col>14</xdr:col>
          <xdr:colOff>68580</xdr:colOff>
          <xdr:row>35</xdr:row>
          <xdr:rowOff>236220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1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希望</a:t>
              </a:r>
            </a:p>
          </xdr:txBody>
        </xdr:sp>
        <xdr:clientData/>
      </xdr:twoCellAnchor>
    </mc:Choice>
    <mc:Fallback/>
  </mc:AlternateContent>
  <xdr:twoCellAnchor editAs="oneCell">
    <xdr:from>
      <xdr:col>29</xdr:col>
      <xdr:colOff>175260</xdr:colOff>
      <xdr:row>0</xdr:row>
      <xdr:rowOff>198120</xdr:rowOff>
    </xdr:from>
    <xdr:to>
      <xdr:col>34</xdr:col>
      <xdr:colOff>18151</xdr:colOff>
      <xdr:row>4</xdr:row>
      <xdr:rowOff>95250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00160" y="198120"/>
          <a:ext cx="2805166" cy="849630"/>
        </a:xfrm>
        <a:prstGeom prst="rect">
          <a:avLst/>
        </a:prstGeom>
      </xdr:spPr>
    </xdr:pic>
    <xdr:clientData/>
  </xdr:twoCellAnchor>
  <xdr:twoCellAnchor>
    <xdr:from>
      <xdr:col>29</xdr:col>
      <xdr:colOff>343852</xdr:colOff>
      <xdr:row>11</xdr:row>
      <xdr:rowOff>1</xdr:rowOff>
    </xdr:from>
    <xdr:to>
      <xdr:col>36</xdr:col>
      <xdr:colOff>670137</xdr:colOff>
      <xdr:row>24</xdr:row>
      <xdr:rowOff>273845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9106852" y="2381251"/>
          <a:ext cx="4672066" cy="3905250"/>
        </a:xfrm>
        <a:prstGeom prst="rect">
          <a:avLst/>
        </a:prstGeom>
        <a:solidFill>
          <a:schemeClr val="lt1"/>
        </a:solidFill>
        <a:ln w="9525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【</a:t>
          </a:r>
          <a:r>
            <a:rPr kumimoji="1" lang="ja-JP" altLang="en-US" sz="1100">
              <a:solidFill>
                <a:srgbClr val="FF0000"/>
              </a:solidFill>
            </a:rPr>
            <a:t>同日に複数回行う場合</a:t>
          </a:r>
          <a:r>
            <a:rPr kumimoji="1" lang="en-US" altLang="ja-JP" sz="1100">
              <a:solidFill>
                <a:srgbClr val="FF0000"/>
              </a:solidFill>
            </a:rPr>
            <a:t>】</a:t>
          </a:r>
        </a:p>
        <a:p>
          <a:r>
            <a:rPr kumimoji="1" lang="ja-JP" altLang="en-US" sz="1100"/>
            <a:t>　同日に２回講習を行いたい場合は、講習の間に</a:t>
          </a:r>
          <a:r>
            <a:rPr kumimoji="1" lang="en-US" altLang="ja-JP" sz="1100"/>
            <a:t>10</a:t>
          </a:r>
          <a:r>
            <a:rPr kumimoji="1" lang="ja-JP" altLang="en-US" sz="1100"/>
            <a:t>分以上の休憩を</a:t>
          </a:r>
          <a:endParaRPr kumimoji="1" lang="en-US" altLang="ja-JP" sz="1100"/>
        </a:p>
        <a:p>
          <a:r>
            <a:rPr kumimoji="1" lang="ja-JP" altLang="en-US" sz="1100"/>
            <a:t>　挟んだ時間でご調整ください。</a:t>
          </a:r>
          <a:endParaRPr kumimoji="1" lang="en-US" altLang="ja-JP" sz="1100"/>
        </a:p>
        <a:p>
          <a:r>
            <a:rPr kumimoji="1" lang="ja-JP" altLang="en-US" sz="1100"/>
            <a:t>　同日に複数回開催する場合は、最大</a:t>
          </a:r>
          <a:r>
            <a:rPr kumimoji="1" lang="en-US" altLang="ja-JP" sz="1100"/>
            <a:t>2</a:t>
          </a:r>
          <a:r>
            <a:rPr kumimoji="1" lang="ja-JP" altLang="en-US" sz="1100"/>
            <a:t>回までです。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>
              <a:solidFill>
                <a:srgbClr val="FF0000"/>
              </a:solidFill>
            </a:rPr>
            <a:t>【</a:t>
          </a:r>
          <a:r>
            <a:rPr kumimoji="1" lang="ja-JP" altLang="en-US" sz="1100">
              <a:solidFill>
                <a:srgbClr val="FF0000"/>
              </a:solidFill>
            </a:rPr>
            <a:t>別日で複数回行う場合</a:t>
          </a:r>
          <a:r>
            <a:rPr kumimoji="1" lang="en-US" altLang="ja-JP" sz="1100">
              <a:solidFill>
                <a:srgbClr val="FF0000"/>
              </a:solidFill>
            </a:rPr>
            <a:t>】</a:t>
          </a:r>
        </a:p>
        <a:p>
          <a:r>
            <a:rPr kumimoji="1" lang="ja-JP" altLang="en-US" sz="1100">
              <a:solidFill>
                <a:srgbClr val="FF0000"/>
              </a:solidFill>
            </a:rPr>
            <a:t>　</a:t>
          </a:r>
          <a:r>
            <a:rPr kumimoji="1" lang="ja-JP" altLang="en-US" sz="1100">
              <a:solidFill>
                <a:schemeClr val="tx1"/>
              </a:solidFill>
            </a:rPr>
            <a:t>開催希望日と時間をご記入ください。資材の数に限りがありますので、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　３日以内で実施できない場合は、一旦資材をご返却いただき、再度次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　回の講習までに引取りにお越しください。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rgbClr val="FF0000"/>
              </a:solidFill>
            </a:rPr>
            <a:t>【</a:t>
          </a:r>
          <a:r>
            <a:rPr kumimoji="1" lang="ja-JP" altLang="en-US" sz="1100">
              <a:solidFill>
                <a:srgbClr val="FF0000"/>
              </a:solidFill>
            </a:rPr>
            <a:t>基礎講習、救急員養成開催希望</a:t>
          </a:r>
          <a:r>
            <a:rPr kumimoji="1" lang="en-US" altLang="ja-JP" sz="1100">
              <a:solidFill>
                <a:srgbClr val="FF0000"/>
              </a:solidFill>
            </a:rPr>
            <a:t>】</a:t>
          </a:r>
        </a:p>
        <a:p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養成講習開催には条件がございます。詳細はホームページをご確認ください。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/>
            <a:t>「基礎＋救急員養成講習」申込の場合</a:t>
          </a:r>
          <a:endParaRPr kumimoji="1" lang="en-US" altLang="ja-JP" sz="1100"/>
        </a:p>
        <a:p>
          <a:r>
            <a:rPr kumimoji="1" lang="ja-JP" altLang="en-US" sz="1100"/>
            <a:t>　　→３日に分けて講習を実施します。３日目まで必ず日時をご記入く</a:t>
          </a:r>
          <a:endParaRPr kumimoji="1" lang="en-US" altLang="ja-JP" sz="1100"/>
        </a:p>
        <a:p>
          <a:r>
            <a:rPr kumimoji="1" lang="ja-JP" altLang="en-US" sz="1100"/>
            <a:t>　　　ださい。</a:t>
          </a:r>
        </a:p>
      </xdr:txBody>
    </xdr:sp>
    <xdr:clientData/>
  </xdr:twoCellAnchor>
  <xdr:twoCellAnchor>
    <xdr:from>
      <xdr:col>28</xdr:col>
      <xdr:colOff>4763</xdr:colOff>
      <xdr:row>12</xdr:row>
      <xdr:rowOff>17146</xdr:rowOff>
    </xdr:from>
    <xdr:to>
      <xdr:col>29</xdr:col>
      <xdr:colOff>350044</xdr:colOff>
      <xdr:row>16</xdr:row>
      <xdr:rowOff>280036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683943" y="2585086"/>
          <a:ext cx="345281" cy="1390650"/>
        </a:xfrm>
        <a:prstGeom prst="rightBrace">
          <a:avLst>
            <a:gd name="adj1" fmla="val 8333"/>
            <a:gd name="adj2" fmla="val 50000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9525</xdr:colOff>
      <xdr:row>25</xdr:row>
      <xdr:rowOff>31909</xdr:rowOff>
    </xdr:from>
    <xdr:to>
      <xdr:col>29</xdr:col>
      <xdr:colOff>332899</xdr:colOff>
      <xdr:row>31</xdr:row>
      <xdr:rowOff>0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772525" y="6330315"/>
          <a:ext cx="323374" cy="1682591"/>
        </a:xfrm>
        <a:prstGeom prst="rightBrace">
          <a:avLst>
            <a:gd name="adj1" fmla="val 8333"/>
            <a:gd name="adj2" fmla="val 80631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394812</xdr:colOff>
      <xdr:row>29</xdr:row>
      <xdr:rowOff>60485</xdr:rowOff>
    </xdr:from>
    <xdr:to>
      <xdr:col>35</xdr:col>
      <xdr:colOff>591503</xdr:colOff>
      <xdr:row>30</xdr:row>
      <xdr:rowOff>134304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9157812" y="7501891"/>
          <a:ext cx="3851910" cy="359569"/>
        </a:xfrm>
        <a:prstGeom prst="rect">
          <a:avLst/>
        </a:prstGeom>
        <a:solidFill>
          <a:schemeClr val="lt1"/>
        </a:solidFill>
        <a:ln w="9525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お問合せさせていただく際の連絡先をご記入ください。</a:t>
          </a:r>
        </a:p>
      </xdr:txBody>
    </xdr:sp>
    <xdr:clientData/>
  </xdr:twoCellAnchor>
  <xdr:twoCellAnchor>
    <xdr:from>
      <xdr:col>29</xdr:col>
      <xdr:colOff>15240</xdr:colOff>
      <xdr:row>35</xdr:row>
      <xdr:rowOff>29529</xdr:rowOff>
    </xdr:from>
    <xdr:to>
      <xdr:col>29</xdr:col>
      <xdr:colOff>270509</xdr:colOff>
      <xdr:row>35</xdr:row>
      <xdr:rowOff>240031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8694420" y="9082089"/>
          <a:ext cx="255269" cy="210502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264319</xdr:colOff>
      <xdr:row>34</xdr:row>
      <xdr:rowOff>8573</xdr:rowOff>
    </xdr:from>
    <xdr:to>
      <xdr:col>34</xdr:col>
      <xdr:colOff>181451</xdr:colOff>
      <xdr:row>36</xdr:row>
      <xdr:rowOff>15716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8943499" y="8779193"/>
          <a:ext cx="2881312" cy="571023"/>
        </a:xfrm>
        <a:prstGeom prst="rect">
          <a:avLst/>
        </a:prstGeom>
        <a:solidFill>
          <a:schemeClr val="lt1"/>
        </a:solidFill>
        <a:ln w="9525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短期講習の受講証発行は有料です。</a:t>
          </a:r>
          <a:endParaRPr kumimoji="1" lang="en-US" altLang="ja-JP" sz="1100"/>
        </a:p>
        <a:p>
          <a:r>
            <a:rPr kumimoji="1" lang="en-US" altLang="ja-JP" sz="1100"/>
            <a:t>100</a:t>
          </a:r>
          <a:r>
            <a:rPr kumimoji="1" lang="ja-JP" altLang="en-US" sz="1100"/>
            <a:t>円</a:t>
          </a:r>
          <a:r>
            <a:rPr kumimoji="1" lang="en-US" altLang="ja-JP" sz="1100"/>
            <a:t>/</a:t>
          </a:r>
          <a:r>
            <a:rPr kumimoji="1" lang="ja-JP" altLang="en-US" sz="1100"/>
            <a:t>受講者</a:t>
          </a:r>
          <a:r>
            <a:rPr kumimoji="1" lang="en-US" altLang="ja-JP" sz="1100"/>
            <a:t>30</a:t>
          </a:r>
          <a:r>
            <a:rPr kumimoji="1" lang="ja-JP" altLang="en-US" sz="1100"/>
            <a:t>名</a:t>
          </a:r>
          <a:r>
            <a:rPr kumimoji="1" lang="en-US" altLang="ja-JP" sz="1100"/>
            <a:t>/</a:t>
          </a:r>
          <a:r>
            <a:rPr kumimoji="1" lang="ja-JP" altLang="en-US" sz="1100"/>
            <a:t>講習回数</a:t>
          </a:r>
          <a:endParaRPr kumimoji="1" lang="en-US" altLang="ja-JP" sz="1100"/>
        </a:p>
      </xdr:txBody>
    </xdr:sp>
    <xdr:clientData/>
  </xdr:twoCellAnchor>
  <xdr:twoCellAnchor>
    <xdr:from>
      <xdr:col>29</xdr:col>
      <xdr:colOff>15240</xdr:colOff>
      <xdr:row>36</xdr:row>
      <xdr:rowOff>38578</xdr:rowOff>
    </xdr:from>
    <xdr:to>
      <xdr:col>29</xdr:col>
      <xdr:colOff>273842</xdr:colOff>
      <xdr:row>37</xdr:row>
      <xdr:rowOff>254795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8694420" y="9373078"/>
          <a:ext cx="258602" cy="498157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268603</xdr:colOff>
      <xdr:row>36</xdr:row>
      <xdr:rowOff>186693</xdr:rowOff>
    </xdr:from>
    <xdr:to>
      <xdr:col>35</xdr:col>
      <xdr:colOff>599597</xdr:colOff>
      <xdr:row>38</xdr:row>
      <xdr:rowOff>209074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8947783" y="9521193"/>
          <a:ext cx="3980974" cy="586261"/>
        </a:xfrm>
        <a:prstGeom prst="rect">
          <a:avLst/>
        </a:prstGeom>
        <a:solidFill>
          <a:schemeClr val="lt1"/>
        </a:solidFill>
        <a:ln w="9525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納品書の発行希望や、請求書の発行方法についてのご要望はこちらに記入してください。</a:t>
          </a:r>
        </a:p>
      </xdr:txBody>
    </xdr:sp>
    <xdr:clientData/>
  </xdr:twoCellAnchor>
  <xdr:twoCellAnchor>
    <xdr:from>
      <xdr:col>1</xdr:col>
      <xdr:colOff>9525</xdr:colOff>
      <xdr:row>0</xdr:row>
      <xdr:rowOff>133350</xdr:rowOff>
    </xdr:from>
    <xdr:to>
      <xdr:col>3</xdr:col>
      <xdr:colOff>304799</xdr:colOff>
      <xdr:row>3</xdr:row>
      <xdr:rowOff>142875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61925" y="133350"/>
          <a:ext cx="1352549" cy="723900"/>
        </a:xfrm>
        <a:prstGeom prst="rect">
          <a:avLst/>
        </a:prstGeom>
        <a:solidFill>
          <a:schemeClr val="lt1"/>
        </a:solidFill>
        <a:ln w="412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 b="1">
              <a:solidFill>
                <a:srgbClr val="FF0000"/>
              </a:solidFill>
            </a:rPr>
            <a:t>記入例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53340</xdr:colOff>
          <xdr:row>10</xdr:row>
          <xdr:rowOff>0</xdr:rowOff>
        </xdr:from>
        <xdr:to>
          <xdr:col>27</xdr:col>
          <xdr:colOff>289560</xdr:colOff>
          <xdr:row>10</xdr:row>
          <xdr:rowOff>327660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1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53340</xdr:colOff>
          <xdr:row>9</xdr:row>
          <xdr:rowOff>0</xdr:rowOff>
        </xdr:from>
        <xdr:to>
          <xdr:col>27</xdr:col>
          <xdr:colOff>289560</xdr:colOff>
          <xdr:row>9</xdr:row>
          <xdr:rowOff>327660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1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35</xdr:row>
          <xdr:rowOff>7620</xdr:rowOff>
        </xdr:from>
        <xdr:to>
          <xdr:col>13</xdr:col>
          <xdr:colOff>182880</xdr:colOff>
          <xdr:row>35</xdr:row>
          <xdr:rowOff>236220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2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希望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53340</xdr:colOff>
          <xdr:row>10</xdr:row>
          <xdr:rowOff>0</xdr:rowOff>
        </xdr:from>
        <xdr:to>
          <xdr:col>27</xdr:col>
          <xdr:colOff>274320</xdr:colOff>
          <xdr:row>10</xdr:row>
          <xdr:rowOff>312420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2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53340</xdr:colOff>
          <xdr:row>9</xdr:row>
          <xdr:rowOff>0</xdr:rowOff>
        </xdr:from>
        <xdr:to>
          <xdr:col>27</xdr:col>
          <xdr:colOff>274320</xdr:colOff>
          <xdr:row>9</xdr:row>
          <xdr:rowOff>312420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2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rcwin2s.sharepoint.com/Users/y-kanari.ek/Desktop/&#30003;&#36796;&#652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書発行依頼書（入力画面）"/>
      <sheetName val="申込書（入力画面）"/>
      <sheetName val="申込書（記入例)"/>
      <sheetName val="入力規則"/>
    </sheetNames>
    <sheetDataSet>
      <sheetData sheetId="0">
        <row r="1">
          <cell r="AL1" t="str">
            <v>救急法</v>
          </cell>
          <cell r="AM1" t="str">
            <v>水上安全法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9DDA1-3A7D-4151-856D-699E8B236330}">
  <sheetPr>
    <tabColor rgb="FFFFFF00"/>
  </sheetPr>
  <dimension ref="A1:BM35"/>
  <sheetViews>
    <sheetView view="pageBreakPreview" zoomScaleNormal="100" zoomScaleSheetLayoutView="100" workbookViewId="0">
      <selection activeCell="B39" sqref="B39"/>
    </sheetView>
  </sheetViews>
  <sheetFormatPr defaultColWidth="9" defaultRowHeight="18.75" customHeight="1"/>
  <cols>
    <col min="1" max="1" width="2.3984375" style="45" customWidth="1"/>
    <col min="2" max="2" width="78.19921875" style="44" customWidth="1"/>
    <col min="3" max="16384" width="9" style="44"/>
  </cols>
  <sheetData>
    <row r="1" spans="1:65" s="38" customFormat="1" ht="18.75" customHeight="1">
      <c r="B1" s="39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</row>
    <row r="2" spans="1:65" s="38" customFormat="1" ht="18.75" customHeight="1">
      <c r="A2" s="38">
        <v>1</v>
      </c>
      <c r="B2" s="40" t="s">
        <v>1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</row>
    <row r="3" spans="1:65" s="38" customFormat="1" ht="18.75" customHeight="1">
      <c r="A3" s="38">
        <v>2</v>
      </c>
      <c r="B3" s="40" t="s">
        <v>2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</row>
    <row r="4" spans="1:65" s="38" customFormat="1" ht="18.75" customHeight="1">
      <c r="A4" s="38">
        <v>3</v>
      </c>
      <c r="B4" s="41" t="s">
        <v>3</v>
      </c>
      <c r="C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</row>
    <row r="5" spans="1:65" s="38" customFormat="1" ht="18.75" customHeight="1">
      <c r="A5" s="38">
        <v>4</v>
      </c>
      <c r="B5" s="40" t="s">
        <v>4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</row>
    <row r="6" spans="1:65" s="38" customFormat="1" ht="18.75" customHeight="1">
      <c r="A6" s="38">
        <v>5</v>
      </c>
      <c r="B6" s="40" t="s">
        <v>5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</row>
    <row r="7" spans="1:65" s="38" customFormat="1" ht="18.75" customHeight="1">
      <c r="A7" s="38">
        <v>6</v>
      </c>
      <c r="B7" s="40" t="s">
        <v>6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</row>
    <row r="8" spans="1:65" s="38" customFormat="1" ht="18.75" customHeight="1">
      <c r="A8" s="38">
        <v>7</v>
      </c>
      <c r="B8" s="53" t="s">
        <v>7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</row>
    <row r="9" spans="1:65" s="38" customFormat="1" ht="18.75" customHeight="1"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</row>
    <row r="10" spans="1:65" s="38" customFormat="1" ht="18.75" customHeight="1">
      <c r="B10" s="39" t="s">
        <v>8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</row>
    <row r="11" spans="1:65" s="38" customFormat="1" ht="18.75" customHeight="1">
      <c r="B11" s="40" t="s">
        <v>9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</row>
    <row r="12" spans="1:65" s="38" customFormat="1" ht="18.75" customHeight="1">
      <c r="B12" s="40" t="s">
        <v>10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</row>
    <row r="13" spans="1:65" s="38" customFormat="1" ht="18.75" customHeight="1">
      <c r="B13" s="40" t="s">
        <v>11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</row>
    <row r="14" spans="1:65" s="38" customFormat="1" ht="18.75" customHeight="1"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</row>
    <row r="15" spans="1:65" s="38" customFormat="1" ht="18.75" customHeight="1">
      <c r="B15" s="42" t="s">
        <v>12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</row>
    <row r="16" spans="1:65" s="38" customFormat="1" ht="18.75" customHeight="1">
      <c r="A16" s="38">
        <v>1</v>
      </c>
      <c r="B16" s="43" t="s">
        <v>13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</row>
    <row r="17" spans="1:50" s="38" customFormat="1" ht="18.75" customHeight="1">
      <c r="A17" s="38">
        <v>2</v>
      </c>
      <c r="B17" s="43" t="s">
        <v>14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</row>
    <row r="18" spans="1:50" ht="18.75" customHeight="1">
      <c r="A18" s="38">
        <v>3</v>
      </c>
      <c r="B18" s="43" t="s">
        <v>15</v>
      </c>
    </row>
    <row r="19" spans="1:50" ht="18.75" customHeight="1">
      <c r="A19" s="38"/>
      <c r="B19" s="57" t="s">
        <v>16</v>
      </c>
    </row>
    <row r="20" spans="1:50" ht="18.75" customHeight="1">
      <c r="A20" s="38"/>
      <c r="B20" s="59" t="s">
        <v>17</v>
      </c>
    </row>
    <row r="21" spans="1:50" ht="18.75" customHeight="1">
      <c r="A21" s="38">
        <v>4</v>
      </c>
      <c r="B21" s="55" t="s">
        <v>18</v>
      </c>
    </row>
    <row r="22" spans="1:50" ht="18.75" customHeight="1">
      <c r="A22" s="38">
        <v>5</v>
      </c>
      <c r="B22" s="43" t="s">
        <v>19</v>
      </c>
    </row>
    <row r="23" spans="1:50" ht="18.75" customHeight="1">
      <c r="A23" s="38"/>
      <c r="B23" s="43"/>
    </row>
    <row r="24" spans="1:50" ht="18.75" customHeight="1">
      <c r="B24" s="42" t="s">
        <v>20</v>
      </c>
    </row>
    <row r="25" spans="1:50" ht="18.75" customHeight="1">
      <c r="A25" s="38">
        <v>1</v>
      </c>
      <c r="B25" s="43" t="s">
        <v>21</v>
      </c>
    </row>
    <row r="26" spans="1:50" ht="18.75" customHeight="1">
      <c r="A26" s="38"/>
      <c r="B26" s="43" t="s">
        <v>22</v>
      </c>
    </row>
    <row r="27" spans="1:50" ht="18.75" customHeight="1">
      <c r="A27" s="38">
        <v>2</v>
      </c>
      <c r="B27" s="43" t="s">
        <v>23</v>
      </c>
    </row>
    <row r="28" spans="1:50" ht="18.75" customHeight="1">
      <c r="A28" s="74">
        <v>3</v>
      </c>
      <c r="B28" s="75" t="s">
        <v>99</v>
      </c>
    </row>
    <row r="29" spans="1:50" ht="18.75" customHeight="1">
      <c r="A29" s="38"/>
      <c r="B29" s="43"/>
    </row>
    <row r="30" spans="1:50" ht="18.75" customHeight="1">
      <c r="B30" s="42" t="s">
        <v>24</v>
      </c>
    </row>
    <row r="31" spans="1:50" ht="18.75" customHeight="1">
      <c r="A31" s="45">
        <v>1</v>
      </c>
      <c r="B31" s="44" t="s">
        <v>25</v>
      </c>
    </row>
    <row r="32" spans="1:50" ht="18.75" customHeight="1">
      <c r="B32" s="44" t="s">
        <v>26</v>
      </c>
    </row>
    <row r="33" spans="2:2" ht="18.75" customHeight="1">
      <c r="B33" s="61" t="s">
        <v>27</v>
      </c>
    </row>
    <row r="35" spans="2:2" ht="18.75" customHeight="1">
      <c r="B35" s="44" t="s">
        <v>106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FD43F-234F-49A5-B716-7A54F200C5B1}">
  <dimension ref="A1:AC54"/>
  <sheetViews>
    <sheetView view="pageBreakPreview" zoomScale="80" zoomScaleNormal="70" zoomScaleSheetLayoutView="80" workbookViewId="0">
      <selection activeCell="T6" sqref="T6:AB6"/>
    </sheetView>
  </sheetViews>
  <sheetFormatPr defaultColWidth="9" defaultRowHeight="18.75" customHeight="1"/>
  <cols>
    <col min="1" max="1" width="2" style="1" customWidth="1"/>
    <col min="2" max="2" width="5" style="1" customWidth="1"/>
    <col min="3" max="3" width="8.8984375" style="1" customWidth="1"/>
    <col min="4" max="4" width="5.8984375" style="1" customWidth="1"/>
    <col min="5" max="5" width="6" style="1" customWidth="1"/>
    <col min="6" max="6" width="3.8984375" style="1" customWidth="1"/>
    <col min="7" max="10" width="3.09765625" style="1" customWidth="1"/>
    <col min="11" max="11" width="4" style="1" customWidth="1"/>
    <col min="12" max="14" width="3.09765625" style="1" customWidth="1"/>
    <col min="15" max="16" width="4.19921875" style="1" customWidth="1"/>
    <col min="17" max="19" width="3.09765625" style="1" customWidth="1"/>
    <col min="20" max="26" width="2.69921875" style="1" customWidth="1"/>
    <col min="27" max="27" width="13.5" style="12" customWidth="1"/>
    <col min="28" max="28" width="6.19921875" style="1" customWidth="1"/>
    <col min="29" max="29" width="7.8984375" style="1" hidden="1" customWidth="1"/>
    <col min="30" max="30" width="6" style="1" customWidth="1"/>
    <col min="31" max="31" width="6.8984375" style="1" customWidth="1"/>
    <col min="32" max="32" width="8" style="1" customWidth="1"/>
    <col min="33" max="34" width="9" style="1" customWidth="1"/>
    <col min="35" max="16384" width="9" style="1"/>
  </cols>
  <sheetData>
    <row r="1" spans="1:29" ht="18.75" customHeight="1">
      <c r="AB1" s="2" t="s">
        <v>28</v>
      </c>
    </row>
    <row r="2" spans="1:29" ht="27" customHeight="1">
      <c r="A2" s="95" t="s">
        <v>29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1" t="s">
        <v>104</v>
      </c>
    </row>
    <row r="3" spans="1:29" ht="10.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B3" s="12"/>
      <c r="AC3" s="1" t="s">
        <v>30</v>
      </c>
    </row>
    <row r="4" spans="1:29" ht="18.75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2" t="s">
        <v>31</v>
      </c>
      <c r="T4" s="201">
        <v>45748</v>
      </c>
      <c r="U4" s="201"/>
      <c r="V4" s="201"/>
      <c r="W4" s="201"/>
      <c r="X4" s="201"/>
      <c r="Y4" s="201"/>
      <c r="Z4" s="201"/>
      <c r="AA4" s="201"/>
      <c r="AB4" s="201"/>
      <c r="AC4" s="1" t="s">
        <v>32</v>
      </c>
    </row>
    <row r="5" spans="1:29" ht="18.75" customHeight="1">
      <c r="A5" s="3" t="s">
        <v>33</v>
      </c>
      <c r="B5" s="4"/>
      <c r="C5" s="4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B5" s="12"/>
      <c r="AC5" s="1" t="s">
        <v>34</v>
      </c>
    </row>
    <row r="6" spans="1:29" ht="18.75" customHeight="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2"/>
      <c r="R6" s="12"/>
      <c r="S6" s="2" t="s">
        <v>35</v>
      </c>
      <c r="T6" s="202" t="s">
        <v>105</v>
      </c>
      <c r="U6" s="202"/>
      <c r="V6" s="202"/>
      <c r="W6" s="202"/>
      <c r="X6" s="202"/>
      <c r="Y6" s="202"/>
      <c r="Z6" s="202"/>
      <c r="AA6" s="202"/>
      <c r="AB6" s="202"/>
      <c r="AC6" s="1" t="s">
        <v>36</v>
      </c>
    </row>
    <row r="7" spans="1:29" ht="18.75" customHeigh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2"/>
      <c r="R7" s="12"/>
      <c r="S7" s="2" t="s">
        <v>100</v>
      </c>
      <c r="T7" s="203" t="s">
        <v>37</v>
      </c>
      <c r="U7" s="203"/>
      <c r="V7" s="203"/>
      <c r="W7" s="203"/>
      <c r="X7" s="203"/>
      <c r="Y7" s="203"/>
      <c r="Z7" s="203"/>
      <c r="AA7" s="203"/>
      <c r="AB7" s="203"/>
      <c r="AC7" s="1" t="s">
        <v>38</v>
      </c>
    </row>
    <row r="8" spans="1:29" ht="9" customHeight="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B8" s="12"/>
      <c r="AC8" s="1" t="s">
        <v>39</v>
      </c>
    </row>
    <row r="9" spans="1:29" s="16" customFormat="1" ht="18.75" customHeight="1">
      <c r="A9" s="14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" t="s">
        <v>40</v>
      </c>
    </row>
    <row r="10" spans="1:29" ht="28.95" customHeight="1">
      <c r="B10" s="111" t="s">
        <v>41</v>
      </c>
      <c r="C10" s="112"/>
      <c r="D10" s="112"/>
      <c r="E10" s="113"/>
      <c r="F10" s="117" t="s">
        <v>104</v>
      </c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84"/>
      <c r="AB10" s="83"/>
      <c r="AC10" s="82" t="s">
        <v>40</v>
      </c>
    </row>
    <row r="11" spans="1:29" ht="28.95" customHeight="1">
      <c r="B11" s="114"/>
      <c r="C11" s="115"/>
      <c r="D11" s="115"/>
      <c r="E11" s="116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84"/>
      <c r="AB11" s="83"/>
      <c r="AC11" s="82"/>
    </row>
    <row r="12" spans="1:29" ht="15.6" customHeight="1">
      <c r="A12" s="12"/>
      <c r="B12" s="102" t="s">
        <v>43</v>
      </c>
      <c r="C12" s="103"/>
      <c r="D12" s="103"/>
      <c r="E12" s="104"/>
      <c r="F12" s="99" t="s">
        <v>44</v>
      </c>
      <c r="G12" s="100"/>
      <c r="H12" s="100"/>
      <c r="I12" s="100"/>
      <c r="J12" s="100"/>
      <c r="K12" s="100"/>
      <c r="L12" s="101"/>
      <c r="M12" s="99" t="s">
        <v>45</v>
      </c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1"/>
      <c r="AA12" s="99" t="s">
        <v>46</v>
      </c>
      <c r="AB12" s="101"/>
    </row>
    <row r="13" spans="1:29" ht="22.2" customHeight="1">
      <c r="A13" s="12"/>
      <c r="B13" s="105"/>
      <c r="C13" s="106"/>
      <c r="D13" s="106"/>
      <c r="E13" s="107"/>
      <c r="F13" s="196">
        <v>45818</v>
      </c>
      <c r="G13" s="197"/>
      <c r="H13" s="197"/>
      <c r="I13" s="197"/>
      <c r="J13" s="197"/>
      <c r="K13" s="197"/>
      <c r="L13" s="198"/>
      <c r="M13" s="199">
        <v>0.39583333333333331</v>
      </c>
      <c r="N13" s="199"/>
      <c r="O13" s="199"/>
      <c r="P13" s="50" t="s">
        <v>47</v>
      </c>
      <c r="Q13" s="199">
        <v>0.45833333333333331</v>
      </c>
      <c r="R13" s="199"/>
      <c r="S13" s="200"/>
      <c r="T13" s="87">
        <f>Q13-M13</f>
        <v>6.25E-2</v>
      </c>
      <c r="U13" s="88"/>
      <c r="V13" s="88"/>
      <c r="W13" s="88"/>
      <c r="X13" s="88"/>
      <c r="Y13" s="88"/>
      <c r="Z13" s="88"/>
      <c r="AA13" s="51">
        <v>30</v>
      </c>
      <c r="AB13" s="30" t="s">
        <v>48</v>
      </c>
      <c r="AC13" s="1" t="str">
        <f>IF(F13=0,"",TEXT(F13,"m月d日"))</f>
        <v>6月10日</v>
      </c>
    </row>
    <row r="14" spans="1:29" ht="22.2" customHeight="1">
      <c r="A14" s="12"/>
      <c r="B14" s="105"/>
      <c r="C14" s="106"/>
      <c r="D14" s="106"/>
      <c r="E14" s="107"/>
      <c r="F14" s="196">
        <v>45819</v>
      </c>
      <c r="G14" s="197"/>
      <c r="H14" s="197"/>
      <c r="I14" s="197"/>
      <c r="J14" s="197"/>
      <c r="K14" s="197"/>
      <c r="L14" s="198"/>
      <c r="M14" s="199">
        <v>0.45833333333333331</v>
      </c>
      <c r="N14" s="199"/>
      <c r="O14" s="199"/>
      <c r="P14" s="50" t="s">
        <v>47</v>
      </c>
      <c r="Q14" s="199">
        <v>0.52083333333333337</v>
      </c>
      <c r="R14" s="199"/>
      <c r="S14" s="200"/>
      <c r="T14" s="87">
        <f t="shared" ref="T14:T17" si="0">Q14-M14</f>
        <v>6.2500000000000056E-2</v>
      </c>
      <c r="U14" s="88"/>
      <c r="V14" s="88"/>
      <c r="W14" s="88"/>
      <c r="X14" s="88"/>
      <c r="Y14" s="88"/>
      <c r="Z14" s="88"/>
      <c r="AA14" s="51">
        <v>30</v>
      </c>
      <c r="AB14" s="30" t="s">
        <v>48</v>
      </c>
      <c r="AC14" s="1" t="str">
        <f>IF(F14=0,"", ","&amp;TEXT(F14,"m月d日"))</f>
        <v>,6月11日</v>
      </c>
    </row>
    <row r="15" spans="1:29" ht="22.2" customHeight="1">
      <c r="A15" s="12"/>
      <c r="B15" s="105"/>
      <c r="C15" s="106"/>
      <c r="D15" s="106"/>
      <c r="E15" s="107"/>
      <c r="F15" s="90"/>
      <c r="G15" s="91"/>
      <c r="H15" s="91"/>
      <c r="I15" s="91"/>
      <c r="J15" s="91"/>
      <c r="K15" s="91"/>
      <c r="L15" s="92"/>
      <c r="M15" s="85"/>
      <c r="N15" s="85"/>
      <c r="O15" s="85"/>
      <c r="P15" s="50" t="s">
        <v>47</v>
      </c>
      <c r="Q15" s="85"/>
      <c r="R15" s="85"/>
      <c r="S15" s="86"/>
      <c r="T15" s="87">
        <f t="shared" si="0"/>
        <v>0</v>
      </c>
      <c r="U15" s="88"/>
      <c r="V15" s="88"/>
      <c r="W15" s="88"/>
      <c r="X15" s="88"/>
      <c r="Y15" s="88"/>
      <c r="Z15" s="88"/>
      <c r="AA15" s="33"/>
      <c r="AB15" s="30" t="s">
        <v>48</v>
      </c>
      <c r="AC15" s="1" t="str">
        <f>IF(F15=0,"", ","&amp;TEXT(F15,"m月d日"))</f>
        <v/>
      </c>
    </row>
    <row r="16" spans="1:29" ht="22.2" customHeight="1">
      <c r="A16" s="12"/>
      <c r="B16" s="105"/>
      <c r="C16" s="106"/>
      <c r="D16" s="106"/>
      <c r="E16" s="107"/>
      <c r="F16" s="90"/>
      <c r="G16" s="91"/>
      <c r="H16" s="91"/>
      <c r="I16" s="91"/>
      <c r="J16" s="91"/>
      <c r="K16" s="91"/>
      <c r="L16" s="92"/>
      <c r="M16" s="34"/>
      <c r="N16" s="34"/>
      <c r="O16" s="34"/>
      <c r="P16" s="50" t="s">
        <v>47</v>
      </c>
      <c r="Q16" s="34"/>
      <c r="R16" s="34"/>
      <c r="S16" s="35"/>
      <c r="T16" s="87">
        <f>Q16-M16</f>
        <v>0</v>
      </c>
      <c r="U16" s="88"/>
      <c r="V16" s="88"/>
      <c r="W16" s="88"/>
      <c r="X16" s="88"/>
      <c r="Y16" s="88"/>
      <c r="Z16" s="88"/>
      <c r="AA16" s="33"/>
      <c r="AB16" s="30" t="s">
        <v>48</v>
      </c>
      <c r="AC16" s="1" t="str">
        <f t="shared" ref="AC16:AC17" si="1">IF(F16=0,"", ","&amp;TEXT(F16,"m月d日"))</f>
        <v/>
      </c>
    </row>
    <row r="17" spans="1:29" ht="22.2" customHeight="1">
      <c r="A17" s="12"/>
      <c r="B17" s="108"/>
      <c r="C17" s="109"/>
      <c r="D17" s="109"/>
      <c r="E17" s="110"/>
      <c r="F17" s="90"/>
      <c r="G17" s="91"/>
      <c r="H17" s="91"/>
      <c r="I17" s="91"/>
      <c r="J17" s="91"/>
      <c r="K17" s="91"/>
      <c r="L17" s="92"/>
      <c r="M17" s="85"/>
      <c r="N17" s="85"/>
      <c r="O17" s="85"/>
      <c r="P17" s="50" t="s">
        <v>47</v>
      </c>
      <c r="Q17" s="85"/>
      <c r="R17" s="85"/>
      <c r="S17" s="86"/>
      <c r="T17" s="87">
        <f t="shared" si="0"/>
        <v>0</v>
      </c>
      <c r="U17" s="88"/>
      <c r="V17" s="88"/>
      <c r="W17" s="88"/>
      <c r="X17" s="88"/>
      <c r="Y17" s="88"/>
      <c r="Z17" s="88"/>
      <c r="AA17" s="33"/>
      <c r="AB17" s="30" t="s">
        <v>48</v>
      </c>
      <c r="AC17" s="1" t="str">
        <f t="shared" si="1"/>
        <v/>
      </c>
    </row>
    <row r="18" spans="1:29" ht="22.2" customHeight="1">
      <c r="A18" s="12"/>
      <c r="B18" s="121" t="s">
        <v>49</v>
      </c>
      <c r="C18" s="122"/>
      <c r="D18" s="122"/>
      <c r="E18" s="122"/>
      <c r="F18" s="189">
        <f>AA13</f>
        <v>30</v>
      </c>
      <c r="G18" s="190"/>
      <c r="H18" s="190"/>
      <c r="I18" s="5" t="s">
        <v>50</v>
      </c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5"/>
    </row>
    <row r="19" spans="1:29" ht="22.2" customHeight="1">
      <c r="A19" s="12"/>
      <c r="B19" s="121"/>
      <c r="C19" s="122"/>
      <c r="D19" s="122"/>
      <c r="E19" s="123"/>
      <c r="F19" s="23" t="s">
        <v>51</v>
      </c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5"/>
    </row>
    <row r="20" spans="1:29" ht="22.2" customHeight="1">
      <c r="A20" s="12"/>
      <c r="B20" s="121"/>
      <c r="C20" s="122"/>
      <c r="D20" s="122"/>
      <c r="E20" s="123"/>
      <c r="F20" s="3" t="s">
        <v>52</v>
      </c>
      <c r="G20" s="12"/>
      <c r="H20" s="12"/>
      <c r="I20" s="5"/>
      <c r="J20" s="119" t="s">
        <v>53</v>
      </c>
      <c r="K20" s="119"/>
      <c r="L20" s="119"/>
      <c r="M20" s="119"/>
      <c r="N20" s="119"/>
      <c r="O20" s="119"/>
      <c r="P20" s="119"/>
      <c r="Q20" s="12"/>
      <c r="R20" s="12"/>
      <c r="S20" s="12"/>
      <c r="T20" s="12"/>
      <c r="U20" s="12"/>
      <c r="V20" s="12"/>
      <c r="W20" s="12"/>
      <c r="X20" s="12"/>
      <c r="Y20" s="12"/>
      <c r="Z20" s="12"/>
      <c r="AB20" s="13"/>
    </row>
    <row r="21" spans="1:29" ht="22.2" customHeight="1">
      <c r="A21" s="12"/>
      <c r="B21" s="114"/>
      <c r="C21" s="115"/>
      <c r="D21" s="115"/>
      <c r="E21" s="116"/>
      <c r="F21" s="3" t="s">
        <v>54</v>
      </c>
      <c r="G21" s="12"/>
      <c r="H21" s="12"/>
      <c r="I21" s="5"/>
      <c r="J21" s="120" t="s">
        <v>55</v>
      </c>
      <c r="K21" s="120"/>
      <c r="L21" s="120"/>
      <c r="M21" s="120"/>
      <c r="N21" s="120"/>
      <c r="O21" s="120"/>
      <c r="P21" s="120"/>
      <c r="Q21" s="12"/>
      <c r="R21" s="12"/>
      <c r="S21" s="12"/>
      <c r="T21" s="12"/>
      <c r="U21" s="12"/>
      <c r="V21" s="12"/>
      <c r="W21" s="12"/>
      <c r="X21" s="12"/>
      <c r="Y21" s="12"/>
      <c r="Z21" s="12"/>
      <c r="AB21" s="13"/>
    </row>
    <row r="22" spans="1:29" ht="22.2" customHeight="1">
      <c r="A22" s="12"/>
      <c r="B22" s="111" t="s">
        <v>56</v>
      </c>
      <c r="C22" s="112"/>
      <c r="D22" s="112"/>
      <c r="E22" s="113"/>
      <c r="F22" s="31" t="s">
        <v>57</v>
      </c>
      <c r="G22" s="17"/>
      <c r="H22" s="17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17"/>
      <c r="Z22" s="17"/>
      <c r="AA22" s="17"/>
      <c r="AB22" s="18"/>
    </row>
    <row r="23" spans="1:29" ht="22.2" customHeight="1">
      <c r="A23" s="12"/>
      <c r="B23" s="121"/>
      <c r="C23" s="122"/>
      <c r="D23" s="122"/>
      <c r="E23" s="123"/>
      <c r="F23" s="195" t="s">
        <v>58</v>
      </c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3"/>
      <c r="Y23" s="193"/>
      <c r="Z23" s="193"/>
      <c r="AA23" s="193"/>
      <c r="AB23" s="194"/>
    </row>
    <row r="24" spans="1:29" ht="22.2" customHeight="1">
      <c r="A24" s="12"/>
      <c r="B24" s="121"/>
      <c r="C24" s="122"/>
      <c r="D24" s="122"/>
      <c r="E24" s="123"/>
      <c r="F24" s="124" t="s">
        <v>59</v>
      </c>
      <c r="G24" s="125"/>
      <c r="H24" s="7" t="s">
        <v>60</v>
      </c>
      <c r="I24" s="191" t="s">
        <v>61</v>
      </c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2"/>
    </row>
    <row r="25" spans="1:29" ht="22.2" customHeight="1">
      <c r="A25" s="12"/>
      <c r="B25" s="114"/>
      <c r="C25" s="115"/>
      <c r="D25" s="115"/>
      <c r="E25" s="116"/>
      <c r="F25" s="10"/>
      <c r="G25" s="11"/>
      <c r="H25" s="11"/>
      <c r="I25" s="193" t="s">
        <v>62</v>
      </c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  <c r="Z25" s="193"/>
      <c r="AA25" s="193"/>
      <c r="AB25" s="194"/>
    </row>
    <row r="26" spans="1:29" ht="22.2" customHeight="1">
      <c r="A26" s="12"/>
      <c r="B26" s="111" t="s">
        <v>63</v>
      </c>
      <c r="C26" s="112"/>
      <c r="D26" s="112"/>
      <c r="E26" s="113"/>
      <c r="F26" s="124" t="s">
        <v>64</v>
      </c>
      <c r="G26" s="125"/>
      <c r="H26" s="125"/>
      <c r="I26" s="185" t="s">
        <v>65</v>
      </c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  <c r="AB26" s="186"/>
    </row>
    <row r="27" spans="1:29" ht="22.2" customHeight="1">
      <c r="A27" s="12"/>
      <c r="B27" s="121"/>
      <c r="C27" s="122"/>
      <c r="D27" s="122"/>
      <c r="E27" s="123"/>
      <c r="F27" s="134" t="s">
        <v>59</v>
      </c>
      <c r="G27" s="135"/>
      <c r="H27" s="7" t="s">
        <v>60</v>
      </c>
      <c r="I27" s="183" t="s">
        <v>66</v>
      </c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4"/>
    </row>
    <row r="28" spans="1:29" ht="22.2" customHeight="1">
      <c r="A28" s="12"/>
      <c r="B28" s="121"/>
      <c r="C28" s="122"/>
      <c r="D28" s="122"/>
      <c r="E28" s="123"/>
      <c r="F28" s="10"/>
      <c r="G28" s="11"/>
      <c r="H28" s="11"/>
      <c r="I28" s="183" t="s">
        <v>66</v>
      </c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4"/>
    </row>
    <row r="29" spans="1:29" ht="22.2" customHeight="1">
      <c r="A29" s="12"/>
      <c r="B29" s="121"/>
      <c r="C29" s="122"/>
      <c r="D29" s="122"/>
      <c r="E29" s="123"/>
      <c r="F29" s="134" t="s">
        <v>67</v>
      </c>
      <c r="G29" s="135"/>
      <c r="H29" s="135"/>
      <c r="I29" s="183" t="s">
        <v>68</v>
      </c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4"/>
    </row>
    <row r="30" spans="1:29" ht="22.2" customHeight="1">
      <c r="A30" s="12"/>
      <c r="B30" s="121"/>
      <c r="C30" s="122"/>
      <c r="D30" s="122"/>
      <c r="E30" s="123"/>
      <c r="F30" s="134" t="s">
        <v>69</v>
      </c>
      <c r="G30" s="135"/>
      <c r="H30" s="135"/>
      <c r="I30" s="183" t="s">
        <v>70</v>
      </c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4"/>
    </row>
    <row r="31" spans="1:29" ht="22.2" customHeight="1">
      <c r="A31" s="12"/>
      <c r="B31" s="114"/>
      <c r="C31" s="115"/>
      <c r="D31" s="115"/>
      <c r="E31" s="116"/>
      <c r="F31" s="93" t="s">
        <v>71</v>
      </c>
      <c r="G31" s="94"/>
      <c r="H31" s="94"/>
      <c r="I31" s="183" t="s">
        <v>72</v>
      </c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4"/>
    </row>
    <row r="32" spans="1:29" ht="22.2" customHeight="1">
      <c r="A32" s="12"/>
      <c r="B32" s="111" t="s">
        <v>73</v>
      </c>
      <c r="C32" s="112"/>
      <c r="D32" s="112"/>
      <c r="E32" s="113"/>
      <c r="F32" s="32" t="s">
        <v>74</v>
      </c>
      <c r="G32" s="26"/>
      <c r="H32" s="26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6"/>
      <c r="Z32" s="26"/>
      <c r="AA32" s="26"/>
      <c r="AB32" s="27"/>
    </row>
    <row r="33" spans="1:28" ht="22.2" customHeight="1">
      <c r="A33" s="12"/>
      <c r="B33" s="121"/>
      <c r="C33" s="122"/>
      <c r="D33" s="122"/>
      <c r="E33" s="123"/>
      <c r="F33" s="134" t="s">
        <v>64</v>
      </c>
      <c r="G33" s="135"/>
      <c r="H33" s="135"/>
      <c r="I33" s="185" t="s">
        <v>75</v>
      </c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6"/>
    </row>
    <row r="34" spans="1:28" ht="22.2" customHeight="1">
      <c r="A34" s="12"/>
      <c r="B34" s="121"/>
      <c r="C34" s="122"/>
      <c r="D34" s="122"/>
      <c r="E34" s="123"/>
      <c r="F34" s="134" t="s">
        <v>59</v>
      </c>
      <c r="G34" s="135"/>
      <c r="H34" s="7" t="s">
        <v>60</v>
      </c>
      <c r="I34" s="183" t="s">
        <v>61</v>
      </c>
      <c r="J34" s="183"/>
      <c r="K34" s="183"/>
      <c r="L34" s="183"/>
      <c r="M34" s="183"/>
      <c r="N34" s="183"/>
      <c r="O34" s="183"/>
      <c r="P34" s="183"/>
      <c r="Q34" s="183"/>
      <c r="R34" s="183"/>
      <c r="S34" s="183"/>
      <c r="T34" s="183"/>
      <c r="U34" s="183"/>
      <c r="V34" s="183"/>
      <c r="W34" s="183"/>
      <c r="X34" s="183"/>
      <c r="Y34" s="183"/>
      <c r="Z34" s="183"/>
      <c r="AA34" s="183"/>
      <c r="AB34" s="184"/>
    </row>
    <row r="35" spans="1:28" ht="22.2" customHeight="1">
      <c r="A35" s="12"/>
      <c r="B35" s="114"/>
      <c r="C35" s="115"/>
      <c r="D35" s="115"/>
      <c r="E35" s="116"/>
      <c r="F35" s="19"/>
      <c r="G35" s="20"/>
      <c r="H35" s="20"/>
      <c r="I35" s="187" t="s">
        <v>62</v>
      </c>
      <c r="J35" s="187"/>
      <c r="K35" s="187"/>
      <c r="L35" s="187"/>
      <c r="M35" s="187"/>
      <c r="N35" s="187"/>
      <c r="O35" s="187"/>
      <c r="P35" s="187"/>
      <c r="Q35" s="187"/>
      <c r="R35" s="187"/>
      <c r="S35" s="187"/>
      <c r="T35" s="187"/>
      <c r="U35" s="187"/>
      <c r="V35" s="187"/>
      <c r="W35" s="187"/>
      <c r="X35" s="187"/>
      <c r="Y35" s="187"/>
      <c r="Z35" s="187"/>
      <c r="AA35" s="187"/>
      <c r="AB35" s="188"/>
    </row>
    <row r="36" spans="1:28" ht="22.2" customHeight="1">
      <c r="A36" s="12"/>
      <c r="B36" s="149" t="s">
        <v>76</v>
      </c>
      <c r="C36" s="150"/>
      <c r="D36" s="150"/>
      <c r="E36" s="151"/>
      <c r="F36" s="8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2"/>
    </row>
    <row r="37" spans="1:28" ht="22.2" customHeight="1">
      <c r="A37" s="12"/>
      <c r="B37" s="111" t="s">
        <v>77</v>
      </c>
      <c r="C37" s="112"/>
      <c r="D37" s="112"/>
      <c r="E37" s="113"/>
      <c r="F37" s="169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170"/>
      <c r="AA37" s="170"/>
      <c r="AB37" s="171"/>
    </row>
    <row r="38" spans="1:28" ht="22.2" customHeight="1">
      <c r="A38" s="12"/>
      <c r="B38" s="114"/>
      <c r="C38" s="115"/>
      <c r="D38" s="115"/>
      <c r="E38" s="116"/>
      <c r="F38" s="172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4"/>
    </row>
    <row r="39" spans="1:28" ht="22.2" customHeight="1">
      <c r="A39" s="12"/>
      <c r="B39" s="9" t="s">
        <v>78</v>
      </c>
      <c r="C39" s="9"/>
      <c r="D39" s="12"/>
      <c r="E39" s="12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</row>
    <row r="40" spans="1:28" ht="14.4" customHeight="1" thickBot="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5"/>
      <c r="AB40" s="64"/>
    </row>
    <row r="41" spans="1:28" ht="14.4" customHeight="1">
      <c r="B41" s="1" t="s">
        <v>79</v>
      </c>
    </row>
    <row r="42" spans="1:28" ht="14.4" customHeight="1"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161" t="s">
        <v>80</v>
      </c>
      <c r="W42" s="161"/>
      <c r="X42" s="161"/>
      <c r="Y42" s="161"/>
      <c r="Z42" s="161"/>
      <c r="AA42" s="161"/>
    </row>
    <row r="43" spans="1:28" ht="14.4" customHeight="1"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161" t="s">
        <v>81</v>
      </c>
      <c r="W43" s="161"/>
      <c r="X43" s="161"/>
      <c r="Y43" s="161"/>
      <c r="Z43" s="161"/>
      <c r="AA43" s="161"/>
    </row>
    <row r="44" spans="1:28" ht="14.4" customHeight="1"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70"/>
      <c r="W44" s="70"/>
      <c r="X44" s="70"/>
      <c r="Y44" s="70"/>
      <c r="Z44" s="70"/>
      <c r="AA44" s="68"/>
    </row>
    <row r="45" spans="1:28" ht="14.4" customHeight="1"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161" t="s">
        <v>82</v>
      </c>
      <c r="T45" s="161"/>
      <c r="U45" s="161"/>
      <c r="V45" s="161"/>
      <c r="W45" s="161"/>
      <c r="X45" s="161"/>
      <c r="Y45" s="161"/>
      <c r="Z45" s="161"/>
      <c r="AA45" s="161"/>
    </row>
    <row r="46" spans="1:28" ht="14.4" customHeight="1"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161" t="s">
        <v>83</v>
      </c>
      <c r="W46" s="161"/>
      <c r="X46" s="161"/>
      <c r="Y46" s="161"/>
      <c r="Z46" s="161"/>
      <c r="AA46" s="161"/>
    </row>
    <row r="47" spans="1:28" ht="22.2" customHeight="1"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162"/>
      <c r="W47" s="162"/>
      <c r="X47" s="162"/>
      <c r="Y47" s="162"/>
      <c r="Z47" s="162"/>
      <c r="AA47" s="162"/>
    </row>
    <row r="48" spans="1:28" ht="22.2" customHeight="1">
      <c r="B48" s="162" t="str">
        <f>T6</f>
        <v>日本赤十字社高校</v>
      </c>
      <c r="C48" s="162"/>
      <c r="D48" s="162"/>
      <c r="E48" s="162"/>
      <c r="F48" s="162"/>
      <c r="G48" s="162"/>
      <c r="H48" s="162"/>
      <c r="I48" s="162"/>
      <c r="J48" s="162"/>
      <c r="K48" s="162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68"/>
    </row>
    <row r="49" spans="1:27" ht="22.2" customHeight="1">
      <c r="B49" s="162" t="str">
        <f>T7</f>
        <v>校長　日赤　花子</v>
      </c>
      <c r="C49" s="162"/>
      <c r="D49" s="162"/>
      <c r="E49" s="162"/>
      <c r="F49" s="162"/>
      <c r="G49" s="162"/>
      <c r="H49" s="162"/>
      <c r="I49" s="162"/>
      <c r="J49" s="162"/>
      <c r="K49" s="162"/>
      <c r="L49" s="70"/>
      <c r="M49" s="70" t="s">
        <v>84</v>
      </c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68"/>
    </row>
    <row r="50" spans="1:27" ht="22.2" customHeight="1">
      <c r="B50" s="70"/>
      <c r="C50" s="70" t="s">
        <v>85</v>
      </c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175"/>
      <c r="R50" s="175"/>
      <c r="S50" s="175"/>
      <c r="T50" s="175"/>
      <c r="U50" s="175"/>
      <c r="V50" s="175"/>
      <c r="W50" s="175"/>
      <c r="X50" s="175"/>
      <c r="Y50" s="175"/>
      <c r="Z50" s="175"/>
      <c r="AA50" s="175"/>
    </row>
    <row r="51" spans="1:27" ht="22.2" customHeight="1">
      <c r="B51" s="66"/>
      <c r="C51" s="79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7"/>
      <c r="AA51" s="66"/>
    </row>
    <row r="52" spans="1:27" ht="22.2" customHeight="1">
      <c r="B52" s="66"/>
      <c r="C52" s="163" t="s">
        <v>86</v>
      </c>
      <c r="D52" s="164"/>
      <c r="E52" s="165"/>
      <c r="F52" s="176" t="str">
        <f>AC13&amp;AC14&amp;AC15&amp;AC16&amp;AC17</f>
        <v>6月10日,6月11日</v>
      </c>
      <c r="G52" s="177"/>
      <c r="H52" s="177"/>
      <c r="I52" s="177"/>
      <c r="J52" s="177"/>
      <c r="K52" s="177"/>
      <c r="L52" s="177"/>
      <c r="M52" s="177"/>
      <c r="N52" s="177"/>
      <c r="O52" s="178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7"/>
      <c r="AA52" s="66"/>
    </row>
    <row r="53" spans="1:27" ht="22.2" customHeight="1">
      <c r="B53" s="66"/>
      <c r="C53" s="163" t="s">
        <v>41</v>
      </c>
      <c r="D53" s="164"/>
      <c r="E53" s="165"/>
      <c r="F53" s="179" t="e">
        <f>#REF!</f>
        <v>#REF!</v>
      </c>
      <c r="G53" s="180"/>
      <c r="H53" s="180"/>
      <c r="I53" s="180"/>
      <c r="J53" s="180"/>
      <c r="K53" s="180"/>
      <c r="L53" s="180"/>
      <c r="M53" s="180"/>
      <c r="N53" s="180"/>
      <c r="O53" s="181"/>
      <c r="P53" s="71"/>
      <c r="Q53" s="71"/>
      <c r="R53" s="66"/>
      <c r="S53" s="66"/>
      <c r="T53" s="182">
        <f ca="1">TODAY()</f>
        <v>46104</v>
      </c>
      <c r="U53" s="182"/>
      <c r="V53" s="182"/>
      <c r="W53" s="182"/>
      <c r="X53" s="182"/>
      <c r="Y53" s="182"/>
      <c r="Z53" s="182"/>
      <c r="AA53" s="66"/>
    </row>
    <row r="54" spans="1:27" ht="22.2" customHeight="1">
      <c r="A54" s="12"/>
      <c r="B54" s="66"/>
      <c r="C54" s="163" t="s">
        <v>87</v>
      </c>
      <c r="D54" s="164"/>
      <c r="E54" s="165"/>
      <c r="F54" s="166"/>
      <c r="G54" s="167"/>
      <c r="H54" s="167"/>
      <c r="I54" s="167"/>
      <c r="J54" s="167"/>
      <c r="K54" s="167"/>
      <c r="L54" s="167"/>
      <c r="M54" s="167"/>
      <c r="N54" s="167"/>
      <c r="O54" s="168"/>
      <c r="P54" s="72"/>
      <c r="Q54" s="66"/>
      <c r="R54" s="73"/>
      <c r="S54" s="73"/>
      <c r="T54" s="73"/>
      <c r="U54" s="73"/>
      <c r="V54" s="73"/>
      <c r="W54" s="73"/>
      <c r="X54" s="73"/>
      <c r="Y54" s="73"/>
      <c r="Z54" s="73"/>
      <c r="AA54" s="73"/>
    </row>
  </sheetData>
  <sheetProtection algorithmName="SHA-512" hashValue="Kl+CgTIos/qjNqoYlgs9WcIKYIWLt/5rAtH7tEhOzexwdmBvNsiYde5StXO2kyFES31CjP6lnJLDcGh+00Vp5A==" saltValue="HGEDB4dpfSDMy4f5DJNGLw==" spinCount="100000" sheet="1" selectLockedCells="1"/>
  <mergeCells count="73">
    <mergeCell ref="A2:AB2"/>
    <mergeCell ref="T4:AB4"/>
    <mergeCell ref="T6:AB6"/>
    <mergeCell ref="T7:AB7"/>
    <mergeCell ref="B10:E11"/>
    <mergeCell ref="F10:Z11"/>
    <mergeCell ref="B12:E17"/>
    <mergeCell ref="F12:L12"/>
    <mergeCell ref="M12:Z12"/>
    <mergeCell ref="AA12:AB12"/>
    <mergeCell ref="F13:L13"/>
    <mergeCell ref="M13:O13"/>
    <mergeCell ref="Q13:S13"/>
    <mergeCell ref="T13:Z13"/>
    <mergeCell ref="F14:L14"/>
    <mergeCell ref="M14:O14"/>
    <mergeCell ref="Q14:S14"/>
    <mergeCell ref="T14:Z14"/>
    <mergeCell ref="F15:L15"/>
    <mergeCell ref="M15:O15"/>
    <mergeCell ref="Q15:S15"/>
    <mergeCell ref="T15:Z15"/>
    <mergeCell ref="F16:L16"/>
    <mergeCell ref="T16:Z16"/>
    <mergeCell ref="F17:L17"/>
    <mergeCell ref="M17:O17"/>
    <mergeCell ref="Q17:S17"/>
    <mergeCell ref="T17:Z17"/>
    <mergeCell ref="F29:H29"/>
    <mergeCell ref="I29:AB29"/>
    <mergeCell ref="F30:H30"/>
    <mergeCell ref="I30:AB30"/>
    <mergeCell ref="B18:E21"/>
    <mergeCell ref="F18:H18"/>
    <mergeCell ref="J20:P20"/>
    <mergeCell ref="J21:P21"/>
    <mergeCell ref="B22:E25"/>
    <mergeCell ref="F24:G24"/>
    <mergeCell ref="I24:AB24"/>
    <mergeCell ref="I25:AB25"/>
    <mergeCell ref="F23:AB23"/>
    <mergeCell ref="V43:AA43"/>
    <mergeCell ref="S45:AA45"/>
    <mergeCell ref="F31:H31"/>
    <mergeCell ref="I31:AB31"/>
    <mergeCell ref="B32:E35"/>
    <mergeCell ref="F33:H33"/>
    <mergeCell ref="I33:AB33"/>
    <mergeCell ref="F34:G34"/>
    <mergeCell ref="I34:AB34"/>
    <mergeCell ref="I35:AB35"/>
    <mergeCell ref="B26:E31"/>
    <mergeCell ref="F26:H26"/>
    <mergeCell ref="I26:AB26"/>
    <mergeCell ref="F27:G27"/>
    <mergeCell ref="I27:AB27"/>
    <mergeCell ref="I28:AB28"/>
    <mergeCell ref="V46:AA46"/>
    <mergeCell ref="V47:AA47"/>
    <mergeCell ref="C54:E54"/>
    <mergeCell ref="F54:O54"/>
    <mergeCell ref="B36:E36"/>
    <mergeCell ref="B37:E38"/>
    <mergeCell ref="F37:AB38"/>
    <mergeCell ref="B48:K48"/>
    <mergeCell ref="B49:K49"/>
    <mergeCell ref="Q50:AA50"/>
    <mergeCell ref="C52:E52"/>
    <mergeCell ref="F52:O52"/>
    <mergeCell ref="C53:E53"/>
    <mergeCell ref="F53:O53"/>
    <mergeCell ref="T53:Z53"/>
    <mergeCell ref="V42:AA42"/>
  </mergeCells>
  <phoneticPr fontId="1"/>
  <conditionalFormatting sqref="F12 F13:T17 AA13:AB17">
    <cfRule type="expression" dxfId="26" priority="24">
      <formula>#REF!="複数回（別日）"</formula>
    </cfRule>
  </conditionalFormatting>
  <conditionalFormatting sqref="F12 AA17:AB17">
    <cfRule type="expression" dxfId="25" priority="23">
      <formula>#REF!="一回のみ"</formula>
    </cfRule>
  </conditionalFormatting>
  <conditionalFormatting sqref="F23">
    <cfRule type="containsBlanks" dxfId="24" priority="10">
      <formula>LEN(TRIM(F23))=0</formula>
    </cfRule>
  </conditionalFormatting>
  <conditionalFormatting sqref="F13:T17 AA13:AB17">
    <cfRule type="notContainsBlanks" dxfId="23" priority="33">
      <formula>LEN(TRIM(F13))&gt;0</formula>
    </cfRule>
  </conditionalFormatting>
  <conditionalFormatting sqref="H24">
    <cfRule type="containsBlanks" dxfId="22" priority="9">
      <formula>LEN(TRIM(H24))=0</formula>
    </cfRule>
  </conditionalFormatting>
  <conditionalFormatting sqref="H27">
    <cfRule type="containsBlanks" dxfId="21" priority="7">
      <formula>LEN(TRIM(H27))=0</formula>
    </cfRule>
  </conditionalFormatting>
  <conditionalFormatting sqref="H34">
    <cfRule type="containsBlanks" dxfId="20" priority="26">
      <formula>LEN(TRIM(H34))=0</formula>
    </cfRule>
  </conditionalFormatting>
  <conditionalFormatting sqref="I24:I31">
    <cfRule type="containsBlanks" dxfId="19" priority="2">
      <formula>LEN(TRIM(I24))=0</formula>
    </cfRule>
  </conditionalFormatting>
  <conditionalFormatting sqref="I35">
    <cfRule type="containsBlanks" dxfId="18" priority="1">
      <formula>LEN(TRIM(I35))=0</formula>
    </cfRule>
  </conditionalFormatting>
  <conditionalFormatting sqref="J20:P21">
    <cfRule type="expression" dxfId="17" priority="21">
      <formula>AND($J$20="JRC（青少年赤十字）加盟校",$J$21="大人＆児童・生徒")</formula>
    </cfRule>
    <cfRule type="expression" dxfId="16" priority="22">
      <formula>AND($J$20="JRC（青少年赤十字）加盟校",$J$21="児童・生徒")</formula>
    </cfRule>
  </conditionalFormatting>
  <conditionalFormatting sqref="T6:T7">
    <cfRule type="containsBlanks" dxfId="15" priority="11">
      <formula>LEN(TRIM(T6))=0</formula>
    </cfRule>
  </conditionalFormatting>
  <dataValidations count="4">
    <dataValidation type="list" allowBlank="1" showInputMessage="1" showErrorMessage="1" sqref="J21:P21" xr:uid="{6554A18F-7AB2-4831-9B0D-8A7B25BCF1CC}">
      <formula1>"選択してください,教職員・PTA・保護者,児童・生徒,大人＆児童・生徒"</formula1>
    </dataValidation>
    <dataValidation type="list" allowBlank="1" showInputMessage="1" showErrorMessage="1" sqref="J20:P20" xr:uid="{DC0F750B-8055-4D49-BC5E-09F134C360B7}">
      <formula1>"選択してください,JRC（青少年赤十字）加盟校,JRC未加盟校"</formula1>
    </dataValidation>
    <dataValidation type="list" allowBlank="1" showInputMessage="1" showErrorMessage="1" sqref="J22 Q22 Q32" xr:uid="{E6B305C9-DB9F-4CE0-8927-1B30A04E8BFB}">
      <formula1>"教職員・PTA・保護者,生徒"</formula1>
    </dataValidation>
    <dataValidation type="list" allowBlank="1" showInputMessage="1" showErrorMessage="1" sqref="F10 AB10:AB11" xr:uid="{9EF2AC43-2F51-402F-9B7F-43AB2554EA08}">
      <formula1>$AC$2:$AC$11</formula1>
    </dataValidation>
  </dataValidations>
  <pageMargins left="0.7" right="0.7" top="0.75" bottom="0.75" header="0.3" footer="0.3"/>
  <pageSetup paperSize="9" scale="6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5</xdr:col>
                    <xdr:colOff>22860</xdr:colOff>
                    <xdr:row>35</xdr:row>
                    <xdr:rowOff>7620</xdr:rowOff>
                  </from>
                  <to>
                    <xdr:col>14</xdr:col>
                    <xdr:colOff>68580</xdr:colOff>
                    <xdr:row>35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5" name="Check Box 5">
              <controlPr defaultSize="0" autoFill="0" autoLine="0" autoPict="0">
                <anchor moveWithCells="1">
                  <from>
                    <xdr:col>27</xdr:col>
                    <xdr:colOff>53340</xdr:colOff>
                    <xdr:row>10</xdr:row>
                    <xdr:rowOff>0</xdr:rowOff>
                  </from>
                  <to>
                    <xdr:col>27</xdr:col>
                    <xdr:colOff>289560</xdr:colOff>
                    <xdr:row>10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6" name="Check Box 6">
              <controlPr defaultSize="0" autoFill="0" autoLine="0" autoPict="0">
                <anchor moveWithCells="1">
                  <from>
                    <xdr:col>27</xdr:col>
                    <xdr:colOff>53340</xdr:colOff>
                    <xdr:row>9</xdr:row>
                    <xdr:rowOff>0</xdr:rowOff>
                  </from>
                  <to>
                    <xdr:col>27</xdr:col>
                    <xdr:colOff>289560</xdr:colOff>
                    <xdr:row>9</xdr:row>
                    <xdr:rowOff>327660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A4EC0-B130-453A-BBCA-B2817DDD5293}">
  <sheetPr>
    <tabColor theme="5" tint="0.79998168889431442"/>
  </sheetPr>
  <dimension ref="A1:AE54"/>
  <sheetViews>
    <sheetView tabSelected="1" view="pageBreakPreview" zoomScaleNormal="100" zoomScaleSheetLayoutView="100" workbookViewId="0">
      <selection activeCell="F10" sqref="F10:Z11"/>
    </sheetView>
  </sheetViews>
  <sheetFormatPr defaultColWidth="9" defaultRowHeight="18.75" customHeight="1"/>
  <cols>
    <col min="1" max="1" width="2" style="1" customWidth="1"/>
    <col min="2" max="2" width="5" style="1" customWidth="1"/>
    <col min="3" max="3" width="8.8984375" style="1" customWidth="1"/>
    <col min="4" max="4" width="5.8984375" style="1" customWidth="1"/>
    <col min="5" max="5" width="6" style="1" customWidth="1"/>
    <col min="6" max="6" width="3.8984375" style="1" customWidth="1"/>
    <col min="7" max="7" width="3.09765625" style="1" customWidth="1"/>
    <col min="8" max="8" width="4.19921875" style="1" customWidth="1"/>
    <col min="9" max="9" width="3.59765625" style="1" customWidth="1"/>
    <col min="10" max="10" width="3.09765625" style="1" customWidth="1"/>
    <col min="11" max="11" width="4" style="1" customWidth="1"/>
    <col min="12" max="14" width="3.09765625" style="1" customWidth="1"/>
    <col min="15" max="16" width="4.19921875" style="1" customWidth="1"/>
    <col min="17" max="19" width="3.09765625" style="1" customWidth="1"/>
    <col min="20" max="26" width="2.69921875" style="1" customWidth="1"/>
    <col min="27" max="27" width="13.5" style="12" customWidth="1"/>
    <col min="28" max="28" width="6.19921875" style="1" customWidth="1"/>
    <col min="29" max="29" width="32.296875" style="82" hidden="1" customWidth="1"/>
    <col min="30" max="31" width="32.296875" style="1" hidden="1" customWidth="1"/>
    <col min="32" max="32" width="32.296875" style="1" customWidth="1"/>
    <col min="33" max="34" width="9" style="1" customWidth="1"/>
    <col min="35" max="16384" width="9" style="1"/>
  </cols>
  <sheetData>
    <row r="1" spans="1:31" ht="18.75" customHeight="1">
      <c r="AB1" s="2" t="s">
        <v>109</v>
      </c>
    </row>
    <row r="2" spans="1:31" ht="27" customHeight="1">
      <c r="A2" s="95" t="s">
        <v>29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82" t="s">
        <v>104</v>
      </c>
    </row>
    <row r="3" spans="1:31" ht="10.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B3" s="12"/>
      <c r="AC3" s="82" t="s">
        <v>110</v>
      </c>
      <c r="AD3" s="1" t="s">
        <v>111</v>
      </c>
      <c r="AE3" s="1" t="s">
        <v>112</v>
      </c>
    </row>
    <row r="4" spans="1:31" ht="18.75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2" t="s">
        <v>31</v>
      </c>
      <c r="T4" s="96"/>
      <c r="U4" s="96"/>
      <c r="V4" s="96"/>
      <c r="W4" s="96"/>
      <c r="X4" s="96"/>
      <c r="Y4" s="96"/>
      <c r="Z4" s="96"/>
      <c r="AA4" s="96"/>
      <c r="AB4" s="96"/>
      <c r="AC4" s="82" t="s">
        <v>34</v>
      </c>
    </row>
    <row r="5" spans="1:31" ht="18.75" customHeight="1">
      <c r="A5" s="3" t="s">
        <v>33</v>
      </c>
      <c r="B5" s="4"/>
      <c r="C5" s="4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B5" s="12"/>
      <c r="AC5" s="82" t="s">
        <v>108</v>
      </c>
    </row>
    <row r="6" spans="1:31" ht="18.75" customHeight="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2"/>
      <c r="R6" s="12"/>
      <c r="S6" s="2" t="s">
        <v>35</v>
      </c>
      <c r="T6" s="97"/>
      <c r="U6" s="97"/>
      <c r="V6" s="97"/>
      <c r="W6" s="97"/>
      <c r="X6" s="97"/>
      <c r="Y6" s="97"/>
      <c r="Z6" s="97"/>
      <c r="AA6" s="97"/>
      <c r="AB6" s="97"/>
      <c r="AC6" s="82" t="s">
        <v>107</v>
      </c>
    </row>
    <row r="7" spans="1:31" ht="18.75" customHeigh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2"/>
      <c r="R7" s="12"/>
      <c r="S7" s="2" t="s">
        <v>100</v>
      </c>
      <c r="T7" s="98"/>
      <c r="U7" s="98"/>
      <c r="V7" s="98"/>
      <c r="W7" s="98"/>
      <c r="X7" s="98"/>
      <c r="Y7" s="98"/>
      <c r="Z7" s="98"/>
      <c r="AA7" s="98"/>
      <c r="AB7" s="98"/>
      <c r="AC7" s="82" t="s">
        <v>32</v>
      </c>
    </row>
    <row r="8" spans="1:31" ht="9" customHeight="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B8" s="12"/>
      <c r="AC8" s="82" t="s">
        <v>88</v>
      </c>
    </row>
    <row r="9" spans="1:31" s="16" customFormat="1" ht="18.75" customHeight="1">
      <c r="A9" s="14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82" t="s">
        <v>39</v>
      </c>
    </row>
    <row r="10" spans="1:31" ht="28.95" customHeight="1">
      <c r="B10" s="111" t="s">
        <v>41</v>
      </c>
      <c r="C10" s="112"/>
      <c r="D10" s="112"/>
      <c r="E10" s="113"/>
      <c r="F10" s="117" t="s">
        <v>104</v>
      </c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84">
        <f>VLOOKUP(F10,AC2:AF12,2,FALSE)</f>
        <v>0</v>
      </c>
      <c r="AB10" s="83"/>
      <c r="AC10" s="82" t="s">
        <v>40</v>
      </c>
    </row>
    <row r="11" spans="1:31" ht="28.95" customHeight="1">
      <c r="B11" s="114"/>
      <c r="C11" s="115"/>
      <c r="D11" s="115"/>
      <c r="E11" s="116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84">
        <f>VLOOKUP(F10,AC2:AF12,3,FALSE)</f>
        <v>0</v>
      </c>
      <c r="AB11" s="83"/>
      <c r="AC11" s="82" t="s">
        <v>42</v>
      </c>
    </row>
    <row r="12" spans="1:31" ht="15.6" customHeight="1">
      <c r="A12" s="12"/>
      <c r="B12" s="102" t="s">
        <v>43</v>
      </c>
      <c r="C12" s="103"/>
      <c r="D12" s="103"/>
      <c r="E12" s="104"/>
      <c r="F12" s="99" t="s">
        <v>44</v>
      </c>
      <c r="G12" s="100"/>
      <c r="H12" s="100"/>
      <c r="I12" s="100"/>
      <c r="J12" s="100"/>
      <c r="K12" s="100"/>
      <c r="L12" s="101"/>
      <c r="M12" s="99" t="s">
        <v>45</v>
      </c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1"/>
      <c r="AA12" s="99" t="s">
        <v>46</v>
      </c>
      <c r="AB12" s="101"/>
    </row>
    <row r="13" spans="1:31" ht="22.2" customHeight="1">
      <c r="A13" s="12"/>
      <c r="B13" s="105"/>
      <c r="C13" s="106"/>
      <c r="D13" s="106"/>
      <c r="E13" s="107"/>
      <c r="F13" s="90"/>
      <c r="G13" s="91"/>
      <c r="H13" s="91"/>
      <c r="I13" s="91"/>
      <c r="J13" s="91"/>
      <c r="K13" s="91"/>
      <c r="L13" s="92"/>
      <c r="M13" s="85"/>
      <c r="N13" s="85"/>
      <c r="O13" s="85"/>
      <c r="P13" s="50" t="s">
        <v>47</v>
      </c>
      <c r="Q13" s="85"/>
      <c r="R13" s="85"/>
      <c r="S13" s="86"/>
      <c r="T13" s="87">
        <f>Q13-M13</f>
        <v>0</v>
      </c>
      <c r="U13" s="88"/>
      <c r="V13" s="88"/>
      <c r="W13" s="88"/>
      <c r="X13" s="88"/>
      <c r="Y13" s="88"/>
      <c r="Z13" s="88"/>
      <c r="AA13" s="33"/>
      <c r="AB13" s="30" t="s">
        <v>48</v>
      </c>
    </row>
    <row r="14" spans="1:31" ht="22.2" customHeight="1">
      <c r="A14" s="12"/>
      <c r="B14" s="105"/>
      <c r="C14" s="106"/>
      <c r="D14" s="106"/>
      <c r="E14" s="107"/>
      <c r="F14" s="90"/>
      <c r="G14" s="91"/>
      <c r="H14" s="91"/>
      <c r="I14" s="91"/>
      <c r="J14" s="91"/>
      <c r="K14" s="91"/>
      <c r="L14" s="92"/>
      <c r="M14" s="85"/>
      <c r="N14" s="85"/>
      <c r="O14" s="85"/>
      <c r="P14" s="50" t="s">
        <v>47</v>
      </c>
      <c r="Q14" s="85"/>
      <c r="R14" s="85"/>
      <c r="S14" s="86"/>
      <c r="T14" s="87">
        <f t="shared" ref="T14:T17" si="0">Q14-M14</f>
        <v>0</v>
      </c>
      <c r="U14" s="88"/>
      <c r="V14" s="88"/>
      <c r="W14" s="88"/>
      <c r="X14" s="88"/>
      <c r="Y14" s="88"/>
      <c r="Z14" s="88"/>
      <c r="AA14" s="33"/>
      <c r="AB14" s="30" t="s">
        <v>48</v>
      </c>
    </row>
    <row r="15" spans="1:31" ht="22.2" customHeight="1">
      <c r="A15" s="12"/>
      <c r="B15" s="105"/>
      <c r="C15" s="106"/>
      <c r="D15" s="106"/>
      <c r="E15" s="107"/>
      <c r="F15" s="90"/>
      <c r="G15" s="91"/>
      <c r="H15" s="91"/>
      <c r="I15" s="91"/>
      <c r="J15" s="91"/>
      <c r="K15" s="91"/>
      <c r="L15" s="92"/>
      <c r="M15" s="85"/>
      <c r="N15" s="85"/>
      <c r="O15" s="85"/>
      <c r="P15" s="50" t="s">
        <v>47</v>
      </c>
      <c r="Q15" s="85"/>
      <c r="R15" s="85"/>
      <c r="S15" s="86"/>
      <c r="T15" s="87">
        <f t="shared" si="0"/>
        <v>0</v>
      </c>
      <c r="U15" s="88"/>
      <c r="V15" s="88"/>
      <c r="W15" s="88"/>
      <c r="X15" s="88"/>
      <c r="Y15" s="88"/>
      <c r="Z15" s="88"/>
      <c r="AA15" s="33"/>
      <c r="AB15" s="30" t="s">
        <v>48</v>
      </c>
      <c r="AC15" s="82" t="str">
        <f>IF(F14=0,"", ","&amp;TEXT(F14,"m月d日"))</f>
        <v/>
      </c>
    </row>
    <row r="16" spans="1:31" ht="22.2" customHeight="1">
      <c r="A16" s="12"/>
      <c r="B16" s="105"/>
      <c r="C16" s="106"/>
      <c r="D16" s="106"/>
      <c r="E16" s="107"/>
      <c r="F16" s="90"/>
      <c r="G16" s="91"/>
      <c r="H16" s="91"/>
      <c r="I16" s="91"/>
      <c r="J16" s="91"/>
      <c r="K16" s="91"/>
      <c r="L16" s="92"/>
      <c r="M16" s="34"/>
      <c r="N16" s="34"/>
      <c r="O16" s="34"/>
      <c r="P16" s="50" t="s">
        <v>47</v>
      </c>
      <c r="Q16" s="34"/>
      <c r="R16" s="34"/>
      <c r="S16" s="35"/>
      <c r="T16" s="87">
        <f>Q16-M16</f>
        <v>0</v>
      </c>
      <c r="U16" s="88"/>
      <c r="V16" s="88"/>
      <c r="W16" s="88"/>
      <c r="X16" s="88"/>
      <c r="Y16" s="88"/>
      <c r="Z16" s="88"/>
      <c r="AA16" s="33"/>
      <c r="AB16" s="30" t="s">
        <v>48</v>
      </c>
      <c r="AC16" s="82" t="str">
        <f>IF(F15=0,"", ","&amp;TEXT(F15,"m月d日"))</f>
        <v/>
      </c>
    </row>
    <row r="17" spans="1:29" ht="22.2" customHeight="1">
      <c r="A17" s="12"/>
      <c r="B17" s="108"/>
      <c r="C17" s="109"/>
      <c r="D17" s="109"/>
      <c r="E17" s="110"/>
      <c r="F17" s="90"/>
      <c r="G17" s="91"/>
      <c r="H17" s="91"/>
      <c r="I17" s="91"/>
      <c r="J17" s="91"/>
      <c r="K17" s="91"/>
      <c r="L17" s="92"/>
      <c r="M17" s="85"/>
      <c r="N17" s="85"/>
      <c r="O17" s="85"/>
      <c r="P17" s="50" t="s">
        <v>47</v>
      </c>
      <c r="Q17" s="85"/>
      <c r="R17" s="85"/>
      <c r="S17" s="86"/>
      <c r="T17" s="87">
        <f t="shared" si="0"/>
        <v>0</v>
      </c>
      <c r="U17" s="88"/>
      <c r="V17" s="88"/>
      <c r="W17" s="88"/>
      <c r="X17" s="88"/>
      <c r="Y17" s="88"/>
      <c r="Z17" s="88"/>
      <c r="AA17" s="33"/>
      <c r="AB17" s="30" t="s">
        <v>48</v>
      </c>
      <c r="AC17" s="82" t="str">
        <f t="shared" ref="AC17:AC18" si="1">IF(F16=0,"", ","&amp;TEXT(F16,"m月d日"))</f>
        <v/>
      </c>
    </row>
    <row r="18" spans="1:29" ht="22.2" customHeight="1">
      <c r="A18" s="12"/>
      <c r="B18" s="121" t="s">
        <v>49</v>
      </c>
      <c r="C18" s="122"/>
      <c r="D18" s="122"/>
      <c r="E18" s="122"/>
      <c r="F18" s="132">
        <f>AA13</f>
        <v>0</v>
      </c>
      <c r="G18" s="133"/>
      <c r="H18" s="133"/>
      <c r="I18" s="5" t="s">
        <v>50</v>
      </c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5"/>
      <c r="AC18" s="82" t="str">
        <f t="shared" si="1"/>
        <v/>
      </c>
    </row>
    <row r="19" spans="1:29" ht="22.2" customHeight="1">
      <c r="A19" s="12"/>
      <c r="B19" s="121"/>
      <c r="C19" s="122"/>
      <c r="D19" s="122"/>
      <c r="E19" s="123"/>
      <c r="F19" s="23" t="s">
        <v>51</v>
      </c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5"/>
    </row>
    <row r="20" spans="1:29" ht="22.2" customHeight="1">
      <c r="A20" s="12"/>
      <c r="B20" s="121"/>
      <c r="C20" s="122"/>
      <c r="D20" s="122"/>
      <c r="E20" s="123"/>
      <c r="F20" s="3" t="s">
        <v>52</v>
      </c>
      <c r="G20" s="12"/>
      <c r="H20" s="12"/>
      <c r="I20" s="5"/>
      <c r="J20" s="119" t="s">
        <v>89</v>
      </c>
      <c r="K20" s="119"/>
      <c r="L20" s="119"/>
      <c r="M20" s="119"/>
      <c r="N20" s="119"/>
      <c r="O20" s="119"/>
      <c r="P20" s="119"/>
      <c r="Q20" s="12"/>
      <c r="R20" s="12"/>
      <c r="S20" s="12"/>
      <c r="T20" s="12"/>
      <c r="U20" s="12"/>
      <c r="V20" s="12"/>
      <c r="W20" s="12"/>
      <c r="X20" s="12"/>
      <c r="Y20" s="12"/>
      <c r="Z20" s="12"/>
      <c r="AB20" s="13"/>
    </row>
    <row r="21" spans="1:29" ht="22.2" customHeight="1">
      <c r="A21" s="12"/>
      <c r="B21" s="114"/>
      <c r="C21" s="115"/>
      <c r="D21" s="115"/>
      <c r="E21" s="116"/>
      <c r="F21" s="3" t="s">
        <v>54</v>
      </c>
      <c r="G21" s="12"/>
      <c r="H21" s="12"/>
      <c r="I21" s="5"/>
      <c r="J21" s="120" t="s">
        <v>89</v>
      </c>
      <c r="K21" s="120"/>
      <c r="L21" s="120"/>
      <c r="M21" s="120"/>
      <c r="N21" s="120"/>
      <c r="O21" s="120"/>
      <c r="P21" s="120"/>
      <c r="Q21" s="12"/>
      <c r="R21" s="12"/>
      <c r="S21" s="12"/>
      <c r="T21" s="12"/>
      <c r="U21" s="12"/>
      <c r="V21" s="12"/>
      <c r="W21" s="12"/>
      <c r="X21" s="12"/>
      <c r="Y21" s="12"/>
      <c r="Z21" s="12"/>
      <c r="AB21" s="13"/>
    </row>
    <row r="22" spans="1:29" ht="22.2" customHeight="1">
      <c r="A22" s="12"/>
      <c r="B22" s="111" t="s">
        <v>56</v>
      </c>
      <c r="C22" s="112"/>
      <c r="D22" s="112"/>
      <c r="E22" s="113"/>
      <c r="F22" s="31" t="s">
        <v>57</v>
      </c>
      <c r="G22" s="17"/>
      <c r="H22" s="17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17"/>
      <c r="Z22" s="17"/>
      <c r="AA22" s="17"/>
      <c r="AB22" s="18"/>
    </row>
    <row r="23" spans="1:29" ht="22.2" customHeight="1">
      <c r="A23" s="12"/>
      <c r="B23" s="121"/>
      <c r="C23" s="122"/>
      <c r="D23" s="122"/>
      <c r="E23" s="123"/>
      <c r="F23" s="36"/>
      <c r="G23" s="37"/>
      <c r="H23" s="37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1"/>
    </row>
    <row r="24" spans="1:29" ht="22.2" customHeight="1">
      <c r="A24" s="12"/>
      <c r="B24" s="121"/>
      <c r="C24" s="122"/>
      <c r="D24" s="122"/>
      <c r="E24" s="123"/>
      <c r="F24" s="124" t="s">
        <v>59</v>
      </c>
      <c r="G24" s="125"/>
      <c r="H24" s="7" t="s">
        <v>60</v>
      </c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7"/>
    </row>
    <row r="25" spans="1:29" ht="22.2" customHeight="1">
      <c r="A25" s="12"/>
      <c r="B25" s="114"/>
      <c r="C25" s="115"/>
      <c r="D25" s="115"/>
      <c r="E25" s="116"/>
      <c r="F25" s="10"/>
      <c r="G25" s="11"/>
      <c r="H25" s="11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9"/>
    </row>
    <row r="26" spans="1:29" ht="22.2" customHeight="1">
      <c r="A26" s="12"/>
      <c r="B26" s="111" t="s">
        <v>63</v>
      </c>
      <c r="C26" s="112"/>
      <c r="D26" s="112"/>
      <c r="E26" s="113"/>
      <c r="F26" s="124" t="s">
        <v>64</v>
      </c>
      <c r="G26" s="125"/>
      <c r="H26" s="125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1"/>
    </row>
    <row r="27" spans="1:29" ht="22.2" customHeight="1">
      <c r="A27" s="12"/>
      <c r="B27" s="121"/>
      <c r="C27" s="122"/>
      <c r="D27" s="122"/>
      <c r="E27" s="123"/>
      <c r="F27" s="134" t="s">
        <v>59</v>
      </c>
      <c r="G27" s="135"/>
      <c r="H27" s="7" t="s">
        <v>60</v>
      </c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7"/>
    </row>
    <row r="28" spans="1:29" ht="22.2" customHeight="1">
      <c r="A28" s="12"/>
      <c r="B28" s="121"/>
      <c r="C28" s="122"/>
      <c r="D28" s="122"/>
      <c r="E28" s="123"/>
      <c r="F28" s="10"/>
      <c r="G28" s="11"/>
      <c r="H28" s="11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7"/>
    </row>
    <row r="29" spans="1:29" ht="22.2" customHeight="1">
      <c r="A29" s="12"/>
      <c r="B29" s="121"/>
      <c r="C29" s="122"/>
      <c r="D29" s="122"/>
      <c r="E29" s="123"/>
      <c r="F29" s="134" t="s">
        <v>67</v>
      </c>
      <c r="G29" s="135"/>
      <c r="H29" s="135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7"/>
    </row>
    <row r="30" spans="1:29" ht="22.2" customHeight="1">
      <c r="A30" s="12"/>
      <c r="B30" s="121"/>
      <c r="C30" s="122"/>
      <c r="D30" s="122"/>
      <c r="E30" s="123"/>
      <c r="F30" s="134" t="s">
        <v>69</v>
      </c>
      <c r="G30" s="135"/>
      <c r="H30" s="135"/>
      <c r="I30" s="142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7"/>
    </row>
    <row r="31" spans="1:29" ht="22.2" customHeight="1">
      <c r="A31" s="12"/>
      <c r="B31" s="114"/>
      <c r="C31" s="115"/>
      <c r="D31" s="115"/>
      <c r="E31" s="116"/>
      <c r="F31" s="93" t="s">
        <v>71</v>
      </c>
      <c r="G31" s="94"/>
      <c r="H31" s="94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7"/>
    </row>
    <row r="32" spans="1:29" ht="22.2" customHeight="1">
      <c r="A32" s="12"/>
      <c r="B32" s="111" t="s">
        <v>73</v>
      </c>
      <c r="C32" s="112"/>
      <c r="D32" s="112"/>
      <c r="E32" s="113"/>
      <c r="F32" s="32" t="s">
        <v>74</v>
      </c>
      <c r="G32" s="26"/>
      <c r="H32" s="26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6"/>
      <c r="Z32" s="26"/>
      <c r="AA32" s="26"/>
      <c r="AB32" s="27"/>
    </row>
    <row r="33" spans="1:28" ht="22.2" customHeight="1">
      <c r="A33" s="12"/>
      <c r="B33" s="121"/>
      <c r="C33" s="122"/>
      <c r="D33" s="122"/>
      <c r="E33" s="123"/>
      <c r="F33" s="134" t="s">
        <v>64</v>
      </c>
      <c r="G33" s="135"/>
      <c r="H33" s="135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7"/>
    </row>
    <row r="34" spans="1:28" ht="22.2" customHeight="1">
      <c r="A34" s="12"/>
      <c r="B34" s="121"/>
      <c r="C34" s="122"/>
      <c r="D34" s="122"/>
      <c r="E34" s="123"/>
      <c r="F34" s="134" t="s">
        <v>59</v>
      </c>
      <c r="G34" s="135"/>
      <c r="H34" s="7" t="s">
        <v>60</v>
      </c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7"/>
    </row>
    <row r="35" spans="1:28" ht="22.2" customHeight="1">
      <c r="A35" s="12"/>
      <c r="B35" s="114"/>
      <c r="C35" s="115"/>
      <c r="D35" s="115"/>
      <c r="E35" s="116"/>
      <c r="F35" s="19"/>
      <c r="G35" s="20"/>
      <c r="H35" s="20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9"/>
    </row>
    <row r="36" spans="1:28" ht="22.2" customHeight="1">
      <c r="A36" s="12"/>
      <c r="B36" s="149" t="s">
        <v>76</v>
      </c>
      <c r="C36" s="150"/>
      <c r="D36" s="150"/>
      <c r="E36" s="151"/>
      <c r="F36" s="8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2"/>
    </row>
    <row r="37" spans="1:28" ht="22.2" customHeight="1">
      <c r="A37" s="12"/>
      <c r="B37" s="111" t="s">
        <v>77</v>
      </c>
      <c r="C37" s="112"/>
      <c r="D37" s="112"/>
      <c r="E37" s="113"/>
      <c r="F37" s="152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7"/>
    </row>
    <row r="38" spans="1:28" ht="22.2" customHeight="1">
      <c r="A38" s="12"/>
      <c r="B38" s="114"/>
      <c r="C38" s="115"/>
      <c r="D38" s="115"/>
      <c r="E38" s="116"/>
      <c r="F38" s="153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8"/>
      <c r="AB38" s="139"/>
    </row>
    <row r="39" spans="1:28" ht="22.2" customHeight="1">
      <c r="A39" s="12"/>
      <c r="B39" s="9" t="s">
        <v>78</v>
      </c>
      <c r="C39" s="9"/>
      <c r="D39" s="12"/>
      <c r="E39" s="12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</row>
    <row r="40" spans="1:28" ht="14.4" customHeight="1" thickBot="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5"/>
      <c r="AB40" s="64"/>
    </row>
    <row r="41" spans="1:28" ht="14.4" customHeight="1">
      <c r="B41" s="1" t="s">
        <v>79</v>
      </c>
    </row>
    <row r="42" spans="1:28" ht="14.4" customHeight="1"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89" t="s">
        <v>103</v>
      </c>
      <c r="W42" s="89"/>
      <c r="X42" s="89"/>
      <c r="Y42" s="89"/>
      <c r="Z42" s="89"/>
      <c r="AA42" s="89"/>
    </row>
    <row r="43" spans="1:28" ht="14.4" customHeight="1"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89" t="s">
        <v>102</v>
      </c>
      <c r="W43" s="89"/>
      <c r="X43" s="89"/>
      <c r="Y43" s="89"/>
      <c r="Z43" s="89"/>
      <c r="AA43" s="89"/>
    </row>
    <row r="44" spans="1:28" ht="14.4" customHeight="1">
      <c r="B44" s="154">
        <f>T6</f>
        <v>0</v>
      </c>
      <c r="C44" s="154"/>
      <c r="D44" s="154"/>
      <c r="E44" s="154"/>
      <c r="F44" s="154"/>
      <c r="G44" s="154"/>
      <c r="H44" s="154"/>
      <c r="I44" s="154"/>
      <c r="J44" s="154"/>
      <c r="K44" s="154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70"/>
      <c r="W44" s="70"/>
      <c r="X44" s="70"/>
      <c r="Y44" s="70"/>
      <c r="Z44" s="70"/>
      <c r="AA44" s="68"/>
    </row>
    <row r="45" spans="1:28" ht="14.4" customHeight="1">
      <c r="B45" s="154" t="str">
        <f>T7&amp;"　　"&amp;"様"</f>
        <v>　　様</v>
      </c>
      <c r="C45" s="154"/>
      <c r="D45" s="154"/>
      <c r="E45" s="154"/>
      <c r="F45" s="154"/>
      <c r="G45" s="154"/>
      <c r="H45" s="154"/>
      <c r="I45" s="154"/>
      <c r="J45" s="154"/>
      <c r="K45" s="154"/>
      <c r="L45" s="70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80"/>
    </row>
    <row r="46" spans="1:28" ht="14.4" customHeight="1"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80"/>
    </row>
    <row r="47" spans="1:28" ht="22.2" customHeight="1"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89" t="s">
        <v>82</v>
      </c>
      <c r="T47" s="89"/>
      <c r="U47" s="89"/>
      <c r="V47" s="89"/>
      <c r="W47" s="89"/>
      <c r="X47" s="89"/>
      <c r="Y47" s="89"/>
      <c r="Z47" s="89"/>
      <c r="AA47" s="89"/>
    </row>
    <row r="48" spans="1:28" ht="22.2" customHeight="1"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70"/>
      <c r="M48" s="70"/>
      <c r="N48" s="70"/>
      <c r="O48" s="70"/>
      <c r="P48" s="69"/>
      <c r="Q48" s="69"/>
      <c r="R48" s="69"/>
      <c r="S48" s="69"/>
      <c r="T48" s="69"/>
      <c r="U48" s="69"/>
      <c r="V48" s="89" t="s">
        <v>83</v>
      </c>
      <c r="W48" s="89"/>
      <c r="X48" s="89"/>
      <c r="Y48" s="89"/>
      <c r="Z48" s="89"/>
      <c r="AA48" s="89"/>
    </row>
    <row r="49" spans="2:27" ht="22.2" customHeight="1"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76"/>
      <c r="Z49" s="76"/>
      <c r="AA49" s="76"/>
    </row>
    <row r="50" spans="2:27" ht="22.2" customHeight="1">
      <c r="B50" s="81" t="s">
        <v>101</v>
      </c>
      <c r="C50" s="69"/>
      <c r="D50" s="69"/>
      <c r="E50" s="69"/>
      <c r="F50" s="69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69"/>
      <c r="Y50" s="69"/>
      <c r="Z50" s="69"/>
      <c r="AA50" s="80"/>
    </row>
    <row r="51" spans="2:27" ht="22.2" customHeight="1">
      <c r="B51" s="143" t="s">
        <v>86</v>
      </c>
      <c r="C51" s="144"/>
      <c r="D51" s="145"/>
      <c r="E51" s="155">
        <f>F13+F14+F15+F16+F17</f>
        <v>0</v>
      </c>
      <c r="F51" s="156"/>
      <c r="G51" s="156"/>
      <c r="H51" s="156"/>
      <c r="I51" s="156"/>
      <c r="J51" s="156"/>
      <c r="K51" s="156"/>
      <c r="L51" s="156"/>
      <c r="M51" s="156"/>
      <c r="N51" s="157"/>
      <c r="W51" s="7"/>
      <c r="X51" s="7"/>
      <c r="Y51" s="7"/>
      <c r="Z51" s="7"/>
      <c r="AA51" s="7"/>
    </row>
    <row r="52" spans="2:27" ht="22.2" customHeight="1">
      <c r="B52" s="143" t="s">
        <v>41</v>
      </c>
      <c r="C52" s="144"/>
      <c r="D52" s="145"/>
      <c r="E52" s="158" t="str">
        <f>F10</f>
        <v>（コースを選択してください）※プルダウン</v>
      </c>
      <c r="F52" s="159"/>
      <c r="G52" s="159"/>
      <c r="H52" s="159"/>
      <c r="I52" s="159"/>
      <c r="J52" s="159"/>
      <c r="K52" s="159"/>
      <c r="L52" s="159"/>
      <c r="M52" s="159"/>
      <c r="N52" s="160"/>
      <c r="Z52" s="12"/>
      <c r="AA52" s="1"/>
    </row>
    <row r="53" spans="2:27" ht="22.2" customHeight="1">
      <c r="B53" s="143" t="s">
        <v>87</v>
      </c>
      <c r="C53" s="144"/>
      <c r="D53" s="145"/>
      <c r="E53" s="146"/>
      <c r="F53" s="147"/>
      <c r="G53" s="147"/>
      <c r="H53" s="147"/>
      <c r="I53" s="147"/>
      <c r="J53" s="147"/>
      <c r="K53" s="147"/>
      <c r="L53" s="147"/>
      <c r="M53" s="147"/>
      <c r="N53" s="148"/>
      <c r="Z53" s="12"/>
      <c r="AA53" s="1"/>
    </row>
    <row r="54" spans="2:27" ht="22.2" customHeight="1">
      <c r="B54" s="66"/>
      <c r="V54" s="78"/>
      <c r="W54" s="78"/>
      <c r="X54" s="78"/>
      <c r="Y54" s="78"/>
      <c r="Z54" s="78"/>
      <c r="AA54" s="77"/>
    </row>
  </sheetData>
  <sheetProtection algorithmName="SHA-512" hashValue="fMUN/EdAD8WB57FUq7JqEZf016uTY5MVL2Iv8IQu4Ph1VyCaY7HFGLNpV5PJwruBdAJLtj9nsBgm10AUUbBNAw==" saltValue="ms3qTNxt/3GX9X1GbleBhQ==" spinCount="100000" sheet="1" selectLockedCells="1"/>
  <mergeCells count="70">
    <mergeCell ref="I31:AB31"/>
    <mergeCell ref="F30:H30"/>
    <mergeCell ref="I30:AB30"/>
    <mergeCell ref="B53:D53"/>
    <mergeCell ref="E53:N53"/>
    <mergeCell ref="B36:E36"/>
    <mergeCell ref="B37:E38"/>
    <mergeCell ref="F37:AB38"/>
    <mergeCell ref="B44:K44"/>
    <mergeCell ref="B45:K45"/>
    <mergeCell ref="B51:D51"/>
    <mergeCell ref="E51:N51"/>
    <mergeCell ref="B52:D52"/>
    <mergeCell ref="E52:N52"/>
    <mergeCell ref="V42:AA42"/>
    <mergeCell ref="V48:AA48"/>
    <mergeCell ref="V43:AA43"/>
    <mergeCell ref="B18:E21"/>
    <mergeCell ref="F18:H18"/>
    <mergeCell ref="B32:E35"/>
    <mergeCell ref="F33:H33"/>
    <mergeCell ref="I33:AB33"/>
    <mergeCell ref="F34:G34"/>
    <mergeCell ref="I34:AB34"/>
    <mergeCell ref="I35:AB35"/>
    <mergeCell ref="B26:E31"/>
    <mergeCell ref="F26:H26"/>
    <mergeCell ref="I26:AB26"/>
    <mergeCell ref="F27:G27"/>
    <mergeCell ref="I27:AB27"/>
    <mergeCell ref="I28:AB28"/>
    <mergeCell ref="F29:H29"/>
    <mergeCell ref="I29:AB29"/>
    <mergeCell ref="B22:E25"/>
    <mergeCell ref="F24:G24"/>
    <mergeCell ref="I24:AB24"/>
    <mergeCell ref="I25:AB25"/>
    <mergeCell ref="I23:AB23"/>
    <mergeCell ref="A2:AB2"/>
    <mergeCell ref="T4:AB4"/>
    <mergeCell ref="T6:AB6"/>
    <mergeCell ref="T7:AB7"/>
    <mergeCell ref="F12:L12"/>
    <mergeCell ref="M12:Z12"/>
    <mergeCell ref="AA12:AB12"/>
    <mergeCell ref="B12:E17"/>
    <mergeCell ref="F13:L13"/>
    <mergeCell ref="M13:O13"/>
    <mergeCell ref="Q13:S13"/>
    <mergeCell ref="T13:Z13"/>
    <mergeCell ref="F14:L14"/>
    <mergeCell ref="M14:O14"/>
    <mergeCell ref="B10:E11"/>
    <mergeCell ref="F10:Z11"/>
    <mergeCell ref="Q14:S14"/>
    <mergeCell ref="T14:Z14"/>
    <mergeCell ref="S47:AA47"/>
    <mergeCell ref="F17:L17"/>
    <mergeCell ref="M17:O17"/>
    <mergeCell ref="Q17:S17"/>
    <mergeCell ref="T17:Z17"/>
    <mergeCell ref="F15:L15"/>
    <mergeCell ref="M15:O15"/>
    <mergeCell ref="Q15:S15"/>
    <mergeCell ref="T15:Z15"/>
    <mergeCell ref="T16:Z16"/>
    <mergeCell ref="F16:L16"/>
    <mergeCell ref="F31:H31"/>
    <mergeCell ref="J20:P20"/>
    <mergeCell ref="J21:P21"/>
  </mergeCells>
  <phoneticPr fontId="1"/>
  <conditionalFormatting sqref="F12 F13:T17 AA13:AB17">
    <cfRule type="expression" dxfId="14" priority="15">
      <formula>#REF!="複数回（別日）"</formula>
    </cfRule>
  </conditionalFormatting>
  <conditionalFormatting sqref="F12 AA17:AB17">
    <cfRule type="expression" dxfId="13" priority="14">
      <formula>#REF!="一回のみ"</formula>
    </cfRule>
  </conditionalFormatting>
  <conditionalFormatting sqref="F23">
    <cfRule type="expression" dxfId="12" priority="1">
      <formula>F23=""</formula>
    </cfRule>
    <cfRule type="containsBlanks" dxfId="11" priority="22">
      <formula>LEN(TRIM(F23))=0</formula>
    </cfRule>
  </conditionalFormatting>
  <conditionalFormatting sqref="F13:T17 AA13:AB17">
    <cfRule type="notContainsBlanks" dxfId="10" priority="26">
      <formula>LEN(TRIM(F13))&gt;0</formula>
    </cfRule>
  </conditionalFormatting>
  <conditionalFormatting sqref="H24">
    <cfRule type="containsBlanks" dxfId="9" priority="21">
      <formula>LEN(TRIM(H24))=0</formula>
    </cfRule>
  </conditionalFormatting>
  <conditionalFormatting sqref="H27">
    <cfRule type="containsBlanks" dxfId="8" priority="19">
      <formula>LEN(TRIM(H27))=0</formula>
    </cfRule>
  </conditionalFormatting>
  <conditionalFormatting sqref="H34">
    <cfRule type="containsBlanks" dxfId="7" priority="18">
      <formula>LEN(TRIM(H34))=0</formula>
    </cfRule>
  </conditionalFormatting>
  <conditionalFormatting sqref="I24:I31">
    <cfRule type="containsBlanks" dxfId="6" priority="8">
      <formula>LEN(TRIM(I24))=0</formula>
    </cfRule>
  </conditionalFormatting>
  <conditionalFormatting sqref="I33:I35">
    <cfRule type="containsBlanks" dxfId="5" priority="7">
      <formula>LEN(TRIM(I33))=0</formula>
    </cfRule>
  </conditionalFormatting>
  <conditionalFormatting sqref="I23:AB23">
    <cfRule type="expression" dxfId="4" priority="2">
      <formula>I23=""</formula>
    </cfRule>
  </conditionalFormatting>
  <conditionalFormatting sqref="J20:P21">
    <cfRule type="expression" dxfId="3" priority="12">
      <formula>AND($J$20="JRC（青少年赤十字）加盟校",$J$21="大人＆児童・生徒")</formula>
    </cfRule>
    <cfRule type="expression" dxfId="2" priority="13">
      <formula>AND($J$20="JRC（青少年赤十字）加盟校",$J$21="児童・生徒")</formula>
    </cfRule>
  </conditionalFormatting>
  <conditionalFormatting sqref="T6:T7">
    <cfRule type="containsBlanks" dxfId="1" priority="24">
      <formula>LEN(TRIM(T6))=0</formula>
    </cfRule>
  </conditionalFormatting>
  <conditionalFormatting sqref="T4:AB4">
    <cfRule type="containsBlanks" dxfId="0" priority="3">
      <formula>LEN(TRIM(T4))=0</formula>
    </cfRule>
  </conditionalFormatting>
  <dataValidations count="4">
    <dataValidation type="list" allowBlank="1" showInputMessage="1" showErrorMessage="1" sqref="J22 Q22 Q32" xr:uid="{91DD5D45-2A1A-4F3F-8B54-F1C963530910}">
      <formula1>"教職員・PTA・保護者,生徒"</formula1>
    </dataValidation>
    <dataValidation type="list" allowBlank="1" showInputMessage="1" showErrorMessage="1" sqref="J20:P20" xr:uid="{9511B6A0-FF09-4301-8638-C3239508BEA3}">
      <formula1>"選択してください,JRC（青少年赤十字）加盟校,JRC未加盟校"</formula1>
    </dataValidation>
    <dataValidation type="list" allowBlank="1" showInputMessage="1" showErrorMessage="1" sqref="J21:P21" xr:uid="{D2368D7A-9CBC-4705-87EA-31723183E1C9}">
      <formula1>"選択してください,教職員・PTA・保護者,児童・生徒,大人＆児童・生徒"</formula1>
    </dataValidation>
    <dataValidation type="list" allowBlank="1" showInputMessage="1" showErrorMessage="1" sqref="F10 AB10:AB11" xr:uid="{830BAD32-ED54-471C-9CA5-B7A504B5E737}">
      <formula1>$AC$2:$AC$12</formula1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6" r:id="rId4" name="Check Box 2">
              <controlPr defaultSize="0" autoFill="0" autoLine="0" autoPict="0">
                <anchor moveWithCells="1">
                  <from>
                    <xdr:col>5</xdr:col>
                    <xdr:colOff>22860</xdr:colOff>
                    <xdr:row>35</xdr:row>
                    <xdr:rowOff>7620</xdr:rowOff>
                  </from>
                  <to>
                    <xdr:col>13</xdr:col>
                    <xdr:colOff>182880</xdr:colOff>
                    <xdr:row>35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5" name="Check Box 5">
              <controlPr defaultSize="0" autoFill="0" autoLine="0" autoPict="0">
                <anchor moveWithCells="1">
                  <from>
                    <xdr:col>27</xdr:col>
                    <xdr:colOff>53340</xdr:colOff>
                    <xdr:row>10</xdr:row>
                    <xdr:rowOff>0</xdr:rowOff>
                  </from>
                  <to>
                    <xdr:col>27</xdr:col>
                    <xdr:colOff>274320</xdr:colOff>
                    <xdr:row>10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6" name="Check Box 6">
              <controlPr defaultSize="0" autoFill="0" autoLine="0" autoPict="0">
                <anchor moveWithCells="1">
                  <from>
                    <xdr:col>27</xdr:col>
                    <xdr:colOff>53340</xdr:colOff>
                    <xdr:row>9</xdr:row>
                    <xdr:rowOff>0</xdr:rowOff>
                  </from>
                  <to>
                    <xdr:col>27</xdr:col>
                    <xdr:colOff>274320</xdr:colOff>
                    <xdr:row>9</xdr:row>
                    <xdr:rowOff>312420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6969B-2AF2-4219-A4BE-8E688E245CD5}">
  <sheetPr>
    <tabColor theme="8" tint="0.79998168889431442"/>
  </sheetPr>
  <dimension ref="A1:E32"/>
  <sheetViews>
    <sheetView workbookViewId="0">
      <selection activeCell="F13" sqref="F13"/>
    </sheetView>
  </sheetViews>
  <sheetFormatPr defaultRowHeight="18"/>
  <cols>
    <col min="2" max="2" width="27.69921875" customWidth="1"/>
  </cols>
  <sheetData>
    <row r="1" spans="1:5">
      <c r="A1" t="s">
        <v>90</v>
      </c>
    </row>
    <row r="2" spans="1:5">
      <c r="A2" t="s">
        <v>91</v>
      </c>
    </row>
    <row r="3" spans="1:5">
      <c r="A3" t="s">
        <v>92</v>
      </c>
    </row>
    <row r="4" spans="1:5">
      <c r="A4" s="204" t="s">
        <v>93</v>
      </c>
      <c r="B4" s="204"/>
      <c r="C4" s="205" t="s">
        <v>94</v>
      </c>
      <c r="D4" s="205"/>
      <c r="E4" s="205"/>
    </row>
    <row r="5" spans="1:5">
      <c r="A5" s="46">
        <v>1</v>
      </c>
      <c r="B5" s="48"/>
      <c r="C5" s="52"/>
      <c r="D5" s="52"/>
      <c r="E5" s="52"/>
    </row>
    <row r="6" spans="1:5">
      <c r="A6" s="46">
        <v>2</v>
      </c>
      <c r="B6" s="48"/>
      <c r="C6" s="52"/>
      <c r="D6" s="52"/>
      <c r="E6" s="52"/>
    </row>
    <row r="7" spans="1:5">
      <c r="A7" s="46">
        <v>3</v>
      </c>
      <c r="B7" s="63"/>
      <c r="C7" s="52"/>
      <c r="D7" s="52"/>
      <c r="E7" s="52"/>
    </row>
    <row r="8" spans="1:5">
      <c r="A8" s="46">
        <v>4</v>
      </c>
      <c r="B8" s="48"/>
    </row>
    <row r="9" spans="1:5">
      <c r="A9" s="46">
        <v>5</v>
      </c>
      <c r="B9" s="47"/>
    </row>
    <row r="10" spans="1:5">
      <c r="A10" s="46">
        <v>6</v>
      </c>
      <c r="B10" s="47"/>
    </row>
    <row r="11" spans="1:5">
      <c r="A11" s="46">
        <v>7</v>
      </c>
      <c r="B11" s="54"/>
    </row>
    <row r="12" spans="1:5">
      <c r="A12" s="46">
        <v>8</v>
      </c>
      <c r="B12" s="54"/>
    </row>
    <row r="13" spans="1:5">
      <c r="A13" s="46">
        <v>9</v>
      </c>
      <c r="B13" s="47"/>
    </row>
    <row r="14" spans="1:5">
      <c r="A14" s="46">
        <v>10</v>
      </c>
      <c r="B14" s="47"/>
    </row>
    <row r="15" spans="1:5">
      <c r="A15" s="46">
        <v>11</v>
      </c>
      <c r="B15" s="54"/>
    </row>
    <row r="16" spans="1:5">
      <c r="A16" s="46">
        <v>12</v>
      </c>
      <c r="B16" s="47"/>
    </row>
    <row r="17" spans="1:2">
      <c r="A17" s="46">
        <v>13</v>
      </c>
      <c r="B17" s="47"/>
    </row>
    <row r="18" spans="1:2">
      <c r="A18" s="46">
        <v>14</v>
      </c>
      <c r="B18" s="58"/>
    </row>
    <row r="19" spans="1:2">
      <c r="A19" s="46">
        <v>15</v>
      </c>
      <c r="B19" s="60"/>
    </row>
    <row r="20" spans="1:2">
      <c r="A20" s="46">
        <v>16</v>
      </c>
      <c r="B20" s="47"/>
    </row>
    <row r="21" spans="1:2">
      <c r="A21" s="46">
        <v>17</v>
      </c>
      <c r="B21" s="56"/>
    </row>
    <row r="22" spans="1:2">
      <c r="A22" s="46">
        <v>18</v>
      </c>
      <c r="B22" s="47"/>
    </row>
    <row r="23" spans="1:2">
      <c r="A23" s="46">
        <v>19</v>
      </c>
      <c r="B23" s="47"/>
    </row>
    <row r="24" spans="1:2">
      <c r="A24" s="46">
        <v>20</v>
      </c>
      <c r="B24" s="47"/>
    </row>
    <row r="25" spans="1:2">
      <c r="A25" s="46">
        <v>21</v>
      </c>
      <c r="B25" s="47"/>
    </row>
    <row r="26" spans="1:2">
      <c r="A26" s="46">
        <v>22</v>
      </c>
      <c r="B26" s="47"/>
    </row>
    <row r="27" spans="1:2">
      <c r="A27" s="46">
        <v>23</v>
      </c>
      <c r="B27" s="47"/>
    </row>
    <row r="28" spans="1:2">
      <c r="A28" s="46">
        <v>24</v>
      </c>
      <c r="B28" s="47"/>
    </row>
    <row r="29" spans="1:2">
      <c r="A29" s="62"/>
    </row>
    <row r="30" spans="1:2">
      <c r="A30" t="s">
        <v>95</v>
      </c>
      <c r="B30" t="s">
        <v>96</v>
      </c>
    </row>
    <row r="31" spans="1:2">
      <c r="B31" t="s">
        <v>97</v>
      </c>
    </row>
    <row r="32" spans="1:2">
      <c r="B32" s="49" t="s">
        <v>98</v>
      </c>
    </row>
  </sheetData>
  <mergeCells count="2">
    <mergeCell ref="A4:B4"/>
    <mergeCell ref="C4:E4"/>
  </mergeCells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14d44f-3665-45bb-b3f8-9dc4c5cdeb14">
      <Terms xmlns="http://schemas.microsoft.com/office/infopath/2007/PartnerControls"/>
    </lcf76f155ced4ddcb4097134ff3c332f>
    <TaxCatchAll xmlns="3e7fb39e-4c25-41c4-8641-01b3490dde1a" xsi:nil="true"/>
    <_Flow_SignoffStatus xmlns="2b14d44f-3665-45bb-b3f8-9dc4c5cdeb1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70F07F78A017B46B28587C47C90F011" ma:contentTypeVersion="19" ma:contentTypeDescription="新しいドキュメントを作成します。" ma:contentTypeScope="" ma:versionID="68cf329cbf9b7d2ca896394ebd4294ff">
  <xsd:schema xmlns:xsd="http://www.w3.org/2001/XMLSchema" xmlns:xs="http://www.w3.org/2001/XMLSchema" xmlns:p="http://schemas.microsoft.com/office/2006/metadata/properties" xmlns:ns2="3e7fb39e-4c25-41c4-8641-01b3490dde1a" xmlns:ns3="2b14d44f-3665-45bb-b3f8-9dc4c5cdeb14" targetNamespace="http://schemas.microsoft.com/office/2006/metadata/properties" ma:root="true" ma:fieldsID="21a959e9c8427f953249a2ea8d238282" ns2:_="" ns3:_="">
    <xsd:import namespace="3e7fb39e-4c25-41c4-8641-01b3490dde1a"/>
    <xsd:import namespace="2b14d44f-3665-45bb-b3f8-9dc4c5cdeb1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_Flow_SignoffStatu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b39e-4c25-41c4-8641-01b3490dde1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E5B21AA-9512-485F-AD28-0E216667BA4C}" ma:internalName="TaxCatchAll" ma:showField="CatchAllData" ma:web="{5d028377-22e5-4fb6-91e7-2036b519deb0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4d44f-3665-45bb-b3f8-9dc4c5cdeb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9c7953e8-d556-4e6f-9158-20128760b6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承認の状態" ma:internalName="_x627f__x8a8d__x306e__x72b6__x614b_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2C0B73-936E-4702-9776-DAAD7364D14B}">
  <ds:schemaRefs>
    <ds:schemaRef ds:uri="http://purl.org/dc/terms/"/>
    <ds:schemaRef ds:uri="http://schemas.microsoft.com/office/2006/metadata/properties"/>
    <ds:schemaRef ds:uri="http://purl.org/dc/elements/1.1/"/>
    <ds:schemaRef ds:uri="3e7fb39e-4c25-41c4-8641-01b3490dde1a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2b14d44f-3665-45bb-b3f8-9dc4c5cdeb1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3B8A446-5F3D-4EFD-9797-68D24BBB4E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79E922-000F-4E6C-AA60-82346A6AE1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7fb39e-4c25-41c4-8641-01b3490dde1a"/>
    <ds:schemaRef ds:uri="2b14d44f-3665-45bb-b3f8-9dc4c5cdeb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9</vt:i4>
      </vt:variant>
    </vt:vector>
  </HeadingPairs>
  <TitlesOfParts>
    <vt:vector size="13" baseType="lpstr">
      <vt:lpstr>留意点</vt:lpstr>
      <vt:lpstr>記入例</vt:lpstr>
      <vt:lpstr>申込書</vt:lpstr>
      <vt:lpstr>名簿（受講証希望の場合のみ提出）</vt:lpstr>
      <vt:lpstr>記入例!Print_Area</vt:lpstr>
      <vt:lpstr>申込書!Print_Area</vt:lpstr>
      <vt:lpstr>留意点!Print_Area</vt:lpstr>
      <vt:lpstr>記入例!救急法</vt:lpstr>
      <vt:lpstr>申込書!救急法</vt:lpstr>
      <vt:lpstr>記入例!講習</vt:lpstr>
      <vt:lpstr>申込書!講習</vt:lpstr>
      <vt:lpstr>記入例!水上安全法</vt:lpstr>
      <vt:lpstr>申込書!水上安全法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嘉成義彰</dc:creator>
  <cp:keywords/>
  <dc:description/>
  <cp:lastModifiedBy>初手隆宏</cp:lastModifiedBy>
  <cp:revision/>
  <cp:lastPrinted>2026-03-16T05:37:25Z</cp:lastPrinted>
  <dcterms:created xsi:type="dcterms:W3CDTF">2020-02-10T03:15:24Z</dcterms:created>
  <dcterms:modified xsi:type="dcterms:W3CDTF">2026-03-23T09:06:30Z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0x010100D70F07F78A017B46B28587C47C90F011</vt:lpwstr>
  </property>
  <property fmtid="{D5CDD505-2E9C-101B-9397-08002B2CF9AE}" pid="3" name="MediaServiceImageTags">
    <vt:lpwstr/>
  </property>
</Properties>
</file>