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rcwin2s.sharepoint.com/sites/10200/DOC/021 事業推進課/令和7年度/Ⅱ.講習普及関係/"/>
    </mc:Choice>
  </mc:AlternateContent>
  <xr:revisionPtr revIDLastSave="63" documentId="8_{2CF82311-5A10-4F47-B6CF-B15B41C36BD9}" xr6:coauthVersionLast="47" xr6:coauthVersionMax="47" xr10:uidLastSave="{6C85638A-F5B3-4212-8915-A031C1DE3E4D}"/>
  <bookViews>
    <workbookView xWindow="-108" yWindow="-108" windowWidth="23256" windowHeight="12456" activeTab="1" xr2:uid="{00000000-000D-0000-FFFF-FFFF00000000}"/>
  </bookViews>
  <sheets>
    <sheet name="入力例3(幼児安全法の短期講習の場合)" sheetId="10" r:id="rId1"/>
    <sheet name="入力例４（健康生活支援員養成講習を５名で開催した場合）" sheetId="11" r:id="rId2"/>
    <sheet name="計算表" sheetId="2" r:id="rId3"/>
    <sheet name="入力例1" sheetId="7" r:id="rId4"/>
    <sheet name="Sheet1" sheetId="9" r:id="rId5"/>
    <sheet name="入力例2" sheetId="8" r:id="rId6"/>
    <sheet name="都道府県・重量別送料" sheetId="6" state="hidden" r:id="rId7"/>
  </sheets>
  <definedNames>
    <definedName name="_xlnm.Print_Area" localSheetId="2">計算表!$A$1:$E$39</definedName>
    <definedName name="_xlnm.Print_Area" localSheetId="1">'入力例４（健康生活支援員養成講習を５名で開催した場合）'!$A$1:$E$39</definedName>
    <definedName name="_xlnm.Print_Area" localSheetId="6">都道府県・重量別送料!$A$1:$AX$33</definedName>
    <definedName name="_xlnm.Print_Area" localSheetId="3">入力例1!$A$1:$E$39</definedName>
    <definedName name="_xlnm.Print_Area" localSheetId="5">入力例2!$A$1:$E$39</definedName>
    <definedName name="_xlnm.Print_Area" localSheetId="0">'入力例3(幼児安全法の短期講習の場合)'!$A$1:$E$39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1" l="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D37" i="11" s="1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D37" i="10" s="1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27" i="2"/>
  <c r="E26" i="2"/>
  <c r="E25" i="2"/>
  <c r="E24" i="2"/>
  <c r="E23" i="2"/>
  <c r="E22" i="2"/>
  <c r="E21" i="2"/>
  <c r="E20" i="2"/>
  <c r="E17" i="2"/>
  <c r="E18" i="2"/>
  <c r="E19" i="2"/>
  <c r="E16" i="2"/>
  <c r="E15" i="2"/>
  <c r="E14" i="2"/>
  <c r="E12" i="2"/>
  <c r="E8" i="2"/>
  <c r="E9" i="2"/>
  <c r="E11" i="2"/>
  <c r="E10" i="2"/>
  <c r="E13" i="2"/>
  <c r="E7" i="2"/>
  <c r="E6" i="2"/>
  <c r="X26" i="6"/>
  <c r="D37" i="8" l="1"/>
  <c r="D37" i="7"/>
  <c r="D37" i="2"/>
  <c r="AX32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AX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D19" i="6"/>
  <c r="D20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C20" i="6" l="1"/>
  <c r="C5" i="6"/>
  <c r="C11" i="6"/>
  <c r="C27" i="6"/>
  <c r="C30" i="6"/>
  <c r="C13" i="6"/>
  <c r="C3" i="6"/>
  <c r="C6" i="6"/>
  <c r="C16" i="6"/>
  <c r="C10" i="6"/>
  <c r="C17" i="6"/>
  <c r="C18" i="6"/>
  <c r="C32" i="6"/>
  <c r="C22" i="6"/>
  <c r="C28" i="6"/>
  <c r="C31" i="6"/>
  <c r="C33" i="6"/>
  <c r="C2" i="6"/>
  <c r="C8" i="6"/>
  <c r="C9" i="6"/>
  <c r="C12" i="6"/>
  <c r="C4" i="6"/>
  <c r="C23" i="6"/>
  <c r="C7" i="6"/>
  <c r="C26" i="6"/>
  <c r="C29" i="6"/>
  <c r="C24" i="6"/>
  <c r="C19" i="6"/>
  <c r="C21" i="6"/>
  <c r="C25" i="6"/>
  <c r="C15" i="6"/>
  <c r="C14" i="6"/>
</calcChain>
</file>

<file path=xl/sharedStrings.xml><?xml version="1.0" encoding="utf-8"?>
<sst xmlns="http://schemas.openxmlformats.org/spreadsheetml/2006/main" count="361" uniqueCount="119">
  <si>
    <t>令和7年8月版</t>
    <rPh sb="0" eb="2">
      <t>レイワ</t>
    </rPh>
    <rPh sb="3" eb="4">
      <t>ネン</t>
    </rPh>
    <rPh sb="5" eb="6">
      <t>ガツ</t>
    </rPh>
    <rPh sb="6" eb="7">
      <t>バン</t>
    </rPh>
    <phoneticPr fontId="1"/>
  </si>
  <si>
    <t>赤十字安全法講習料金計算表</t>
    <rPh sb="0" eb="6">
      <t>セキジュウジアンゼンホウ</t>
    </rPh>
    <rPh sb="6" eb="8">
      <t>コウシュウ</t>
    </rPh>
    <rPh sb="8" eb="10">
      <t>リョウキン</t>
    </rPh>
    <rPh sb="10" eb="11">
      <t>ケイ</t>
    </rPh>
    <rPh sb="11" eb="12">
      <t>サン</t>
    </rPh>
    <rPh sb="12" eb="13">
      <t>ヒョウ</t>
    </rPh>
    <phoneticPr fontId="1"/>
  </si>
  <si>
    <t>数量を入力してください</t>
    <phoneticPr fontId="1"/>
  </si>
  <si>
    <t>品目</t>
    <rPh sb="0" eb="2">
      <t>ヒンモク</t>
    </rPh>
    <phoneticPr fontId="4"/>
  </si>
  <si>
    <t>品　　　　　名</t>
    <rPh sb="0" eb="1">
      <t>シナ</t>
    </rPh>
    <rPh sb="6" eb="7">
      <t>メイ</t>
    </rPh>
    <phoneticPr fontId="4"/>
  </si>
  <si>
    <t>単価(円) 　　　　　</t>
    <rPh sb="0" eb="2">
      <t>タンカ</t>
    </rPh>
    <rPh sb="3" eb="4">
      <t>エン</t>
    </rPh>
    <phoneticPr fontId="4"/>
  </si>
  <si>
    <t>数量</t>
    <rPh sb="0" eb="2">
      <t>スウリョウ</t>
    </rPh>
    <phoneticPr fontId="1"/>
  </si>
  <si>
    <t>金額</t>
    <rPh sb="0" eb="2">
      <t>キンガク</t>
    </rPh>
    <phoneticPr fontId="1"/>
  </si>
  <si>
    <t>指導員派遣経費※</t>
    <rPh sb="0" eb="3">
      <t>シドウイン</t>
    </rPh>
    <rPh sb="3" eb="7">
      <t>ハケンケイヒ</t>
    </rPh>
    <phoneticPr fontId="1"/>
  </si>
  <si>
    <t>1日4時間未満の講習</t>
    <rPh sb="1" eb="2">
      <t>ニチ</t>
    </rPh>
    <rPh sb="3" eb="7">
      <t>ジカンミマン</t>
    </rPh>
    <rPh sb="8" eb="10">
      <t>コウシュウ</t>
    </rPh>
    <phoneticPr fontId="1"/>
  </si>
  <si>
    <t>〃</t>
    <phoneticPr fontId="1"/>
  </si>
  <si>
    <t>1日4時間以上の講習</t>
    <rPh sb="0" eb="2">
      <t>ツイタチ</t>
    </rPh>
    <rPh sb="3" eb="7">
      <t>ジカンイジョウ</t>
    </rPh>
    <rPh sb="8" eb="10">
      <t>コウシュウ</t>
    </rPh>
    <phoneticPr fontId="4"/>
  </si>
  <si>
    <t>教材価格</t>
    <rPh sb="0" eb="2">
      <t>キョウザイ</t>
    </rPh>
    <rPh sb="2" eb="4">
      <t>カカク</t>
    </rPh>
    <phoneticPr fontId="1"/>
  </si>
  <si>
    <t>知っていれば安心です（AED小冊子）</t>
    <rPh sb="0" eb="1">
      <t>シ</t>
    </rPh>
    <rPh sb="6" eb="8">
      <t>アンシン</t>
    </rPh>
    <rPh sb="14" eb="17">
      <t>ショウサッシ</t>
    </rPh>
    <phoneticPr fontId="4"/>
  </si>
  <si>
    <t>救急法の基礎知識～備えあれば安心～（救急法小冊子）</t>
    <rPh sb="0" eb="3">
      <t>キュウキュウホウ</t>
    </rPh>
    <rPh sb="4" eb="6">
      <t>キソ</t>
    </rPh>
    <rPh sb="6" eb="8">
      <t>チシキ</t>
    </rPh>
    <rPh sb="9" eb="10">
      <t>ソナ</t>
    </rPh>
    <rPh sb="14" eb="16">
      <t>アンシン</t>
    </rPh>
    <rPh sb="18" eb="21">
      <t>キュウキュウホウ</t>
    </rPh>
    <rPh sb="21" eb="24">
      <t>ショウサッシ</t>
    </rPh>
    <phoneticPr fontId="4"/>
  </si>
  <si>
    <t>ルールを守ってたのしい水泳・水遊び(水上安全法小冊子)</t>
    <rPh sb="4" eb="5">
      <t>マモ</t>
    </rPh>
    <rPh sb="11" eb="13">
      <t>スイエイ</t>
    </rPh>
    <rPh sb="14" eb="16">
      <t>ミズアソ</t>
    </rPh>
    <phoneticPr fontId="4"/>
  </si>
  <si>
    <r>
      <t>災害が起こったときに</t>
    </r>
    <r>
      <rPr>
        <sz val="9"/>
        <rFont val="ＭＳ ゴシック"/>
        <family val="3"/>
        <charset val="128"/>
      </rPr>
      <t>（避難生活支援講習小冊子）</t>
    </r>
    <rPh sb="0" eb="2">
      <t>サイガイ</t>
    </rPh>
    <rPh sb="3" eb="4">
      <t>オ</t>
    </rPh>
    <rPh sb="11" eb="17">
      <t>ヒナンセイカツシエン</t>
    </rPh>
    <rPh sb="19" eb="22">
      <t>ショウサッシ</t>
    </rPh>
    <phoneticPr fontId="1"/>
  </si>
  <si>
    <t>地域で支える認知症（避難生活支援講習小冊子）</t>
    <rPh sb="0" eb="2">
      <t>チイキ</t>
    </rPh>
    <rPh sb="3" eb="4">
      <t>ササ</t>
    </rPh>
    <rPh sb="6" eb="9">
      <t>ニンチショウ</t>
    </rPh>
    <phoneticPr fontId="4"/>
  </si>
  <si>
    <t>こどもの看病手当のしかた（幼児安全法小冊子）</t>
    <rPh sb="4" eb="6">
      <t>カンビョウ</t>
    </rPh>
    <rPh sb="6" eb="8">
      <t>テアテ</t>
    </rPh>
    <rPh sb="13" eb="15">
      <t>ヨウジ</t>
    </rPh>
    <rPh sb="15" eb="18">
      <t>アンゼンホウ</t>
    </rPh>
    <rPh sb="18" eb="21">
      <t>ショウサッシ</t>
    </rPh>
    <phoneticPr fontId="4"/>
  </si>
  <si>
    <t>Qマスク（一方弁付呼気吹込用具）</t>
    <rPh sb="5" eb="8">
      <t>イッポウベン</t>
    </rPh>
    <rPh sb="8" eb="9">
      <t>ツキ</t>
    </rPh>
    <rPh sb="9" eb="11">
      <t>コキ</t>
    </rPh>
    <rPh sb="11" eb="13">
      <t>フキコ</t>
    </rPh>
    <rPh sb="13" eb="15">
      <t>ヨウグ</t>
    </rPh>
    <phoneticPr fontId="1"/>
  </si>
  <si>
    <t>フェイスシールド</t>
    <phoneticPr fontId="1"/>
  </si>
  <si>
    <t>三角巾</t>
    <rPh sb="0" eb="3">
      <t>サンカクキン</t>
    </rPh>
    <phoneticPr fontId="1"/>
  </si>
  <si>
    <t>交換用肺（リトルアン/半身人形用）</t>
    <rPh sb="0" eb="4">
      <t>コウカンヨウハイ</t>
    </rPh>
    <rPh sb="11" eb="13">
      <t>ハンシン</t>
    </rPh>
    <rPh sb="13" eb="16">
      <t>ニンギョウヨウ</t>
    </rPh>
    <phoneticPr fontId="1"/>
  </si>
  <si>
    <t>交換用肺（ラムズ/全身人形用）</t>
    <rPh sb="0" eb="4">
      <t>コウカンヨウハイ</t>
    </rPh>
    <rPh sb="9" eb="11">
      <t>ゼンシン</t>
    </rPh>
    <phoneticPr fontId="1"/>
  </si>
  <si>
    <t>救急法教材セット</t>
    <rPh sb="0" eb="5">
      <t>キュウキュウホウキョウザイ</t>
    </rPh>
    <phoneticPr fontId="1"/>
  </si>
  <si>
    <t>受講費</t>
    <rPh sb="0" eb="3">
      <t>ジュコウヒ</t>
    </rPh>
    <phoneticPr fontId="1"/>
  </si>
  <si>
    <t>救急法基礎講習</t>
    <rPh sb="0" eb="3">
      <t>キュウキュウホウ</t>
    </rPh>
    <rPh sb="3" eb="7">
      <t>キソコウシュウ</t>
    </rPh>
    <phoneticPr fontId="1"/>
  </si>
  <si>
    <t>救急法救急員養成講習</t>
    <rPh sb="0" eb="3">
      <t>キュウキュウホウ</t>
    </rPh>
    <rPh sb="3" eb="6">
      <t>キュウキュウイン</t>
    </rPh>
    <rPh sb="6" eb="10">
      <t>ヨウセイコウシュウ</t>
    </rPh>
    <phoneticPr fontId="1"/>
  </si>
  <si>
    <t>水上安全法救助員Ⅰ養成講習</t>
    <rPh sb="0" eb="5">
      <t>スイジョウアンゼンホウ</t>
    </rPh>
    <rPh sb="5" eb="11">
      <t>キュウジョインイチヨウセイ</t>
    </rPh>
    <rPh sb="11" eb="13">
      <t>コウシュウ</t>
    </rPh>
    <phoneticPr fontId="1"/>
  </si>
  <si>
    <t>水上安全法救助員Ⅱ養成講習</t>
    <rPh sb="0" eb="5">
      <t>スイジョウアンゼンホウ</t>
    </rPh>
    <rPh sb="5" eb="8">
      <t>キュウジョイン</t>
    </rPh>
    <rPh sb="9" eb="11">
      <t>ヨウセイ</t>
    </rPh>
    <rPh sb="11" eb="13">
      <t>コウシュウ</t>
    </rPh>
    <phoneticPr fontId="1"/>
  </si>
  <si>
    <t>雪上安全法救助員Ⅰ養成講習</t>
    <rPh sb="0" eb="2">
      <t>セツジョウ</t>
    </rPh>
    <rPh sb="2" eb="5">
      <t>アンゼンホウ</t>
    </rPh>
    <rPh sb="5" eb="11">
      <t>キュウジョインイチヨウセイ</t>
    </rPh>
    <rPh sb="11" eb="13">
      <t>コウシュウ</t>
    </rPh>
    <phoneticPr fontId="1"/>
  </si>
  <si>
    <t>雪上安全法救助員Ⅱ養成講習</t>
    <rPh sb="0" eb="2">
      <t>セツジョウ</t>
    </rPh>
    <rPh sb="2" eb="5">
      <t>アンゼンホウ</t>
    </rPh>
    <rPh sb="5" eb="8">
      <t>キュウジョイン</t>
    </rPh>
    <rPh sb="9" eb="11">
      <t>ヨウセイ</t>
    </rPh>
    <rPh sb="11" eb="13">
      <t>コウシュウ</t>
    </rPh>
    <phoneticPr fontId="1"/>
  </si>
  <si>
    <t>健康生活支援講習支援員養成講習</t>
    <rPh sb="0" eb="8">
      <t>ケンコウセイカツシエンコウシュウ</t>
    </rPh>
    <rPh sb="8" eb="11">
      <t>シエンイン</t>
    </rPh>
    <rPh sb="11" eb="15">
      <t>ヨウセイコウシュウ</t>
    </rPh>
    <phoneticPr fontId="1"/>
  </si>
  <si>
    <t>幼児安全法支援員養成講習</t>
    <rPh sb="0" eb="5">
      <t>ヨウジアンゼンホウ</t>
    </rPh>
    <rPh sb="5" eb="8">
      <t>シエンイン</t>
    </rPh>
    <rPh sb="8" eb="12">
      <t>ヨウセイコウシュウ</t>
    </rPh>
    <phoneticPr fontId="1"/>
  </si>
  <si>
    <t>※指導員の派遣については、受講者10名につき指導員1名派遣が基本となります</t>
    <rPh sb="1" eb="4">
      <t>シドウイン</t>
    </rPh>
    <rPh sb="5" eb="7">
      <t>ハケン</t>
    </rPh>
    <rPh sb="13" eb="16">
      <t>ジュコウシャ</t>
    </rPh>
    <rPh sb="18" eb="19">
      <t>メイ</t>
    </rPh>
    <rPh sb="22" eb="25">
      <t>シドウイン</t>
    </rPh>
    <rPh sb="26" eb="27">
      <t>メイ</t>
    </rPh>
    <rPh sb="27" eb="29">
      <t>ハケン</t>
    </rPh>
    <rPh sb="30" eb="32">
      <t>キホン</t>
    </rPh>
    <phoneticPr fontId="1"/>
  </si>
  <si>
    <t>　ただし、講習内容によっては変動があります</t>
    <rPh sb="5" eb="9">
      <t>コウシュウナイヨウ</t>
    </rPh>
    <rPh sb="14" eb="16">
      <t>ヘンドウ</t>
    </rPh>
    <phoneticPr fontId="1"/>
  </si>
  <si>
    <t>※講習を実施する市外から指導員を派遣となった場合、交通費を負担していただきます</t>
    <rPh sb="1" eb="3">
      <t>コウシュウ</t>
    </rPh>
    <rPh sb="4" eb="6">
      <t>ジッシ</t>
    </rPh>
    <rPh sb="8" eb="10">
      <t>シガイ</t>
    </rPh>
    <rPh sb="12" eb="15">
      <t>シドウイン</t>
    </rPh>
    <rPh sb="16" eb="18">
      <t>ハケン</t>
    </rPh>
    <rPh sb="22" eb="24">
      <t>バアイ</t>
    </rPh>
    <rPh sb="25" eb="28">
      <t>コウツウヒ</t>
    </rPh>
    <rPh sb="29" eb="31">
      <t>フタン</t>
    </rPh>
    <phoneticPr fontId="1"/>
  </si>
  <si>
    <t>合計金額</t>
    <rPh sb="0" eb="4">
      <t>ゴウケイキンガク</t>
    </rPh>
    <phoneticPr fontId="1"/>
  </si>
  <si>
    <t>重量</t>
    <rPh sb="0" eb="2">
      <t>ジュウリョウ</t>
    </rPh>
    <phoneticPr fontId="1"/>
  </si>
  <si>
    <t>範囲</t>
    <rPh sb="0" eb="2">
      <t>ハンイ</t>
    </rPh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</si>
  <si>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</si>
  <si>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</si>
  <si>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</si>
  <si>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</si>
  <si>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</si>
  <si>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</si>
  <si>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</si>
  <si>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</si>
  <si>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</si>
  <si>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</si>
  <si>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</si>
  <si>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</si>
  <si>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</si>
  <si>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</si>
  <si>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</si>
  <si>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</si>
  <si>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</si>
  <si>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</si>
  <si>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</si>
  <si>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</si>
  <si>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</si>
  <si>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</si>
  <si>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</si>
  <si>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</si>
  <si>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</si>
  <si>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</si>
  <si>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</si>
  <si>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</si>
  <si>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</si>
  <si>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</si>
  <si>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</si>
  <si>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</si>
  <si>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</si>
  <si>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</si>
  <si>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</si>
  <si>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</si>
  <si>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</si>
  <si>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</si>
  <si>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</si>
  <si>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</si>
  <si>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</si>
  <si>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</si>
  <si>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</si>
  <si>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</si>
  <si>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</si>
  <si>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</si>
  <si>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</si>
  <si>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2ｋｇまで</t>
    <phoneticPr fontId="1"/>
  </si>
  <si>
    <t>5ｋｇまで</t>
    <phoneticPr fontId="1"/>
  </si>
  <si>
    <t>10ｋｇまで</t>
    <phoneticPr fontId="1"/>
  </si>
  <si>
    <t>20ｋｇまで</t>
    <phoneticPr fontId="1"/>
  </si>
  <si>
    <t>30ｋｇまで</t>
    <phoneticPr fontId="1"/>
  </si>
  <si>
    <t>40ｋｇまで</t>
  </si>
  <si>
    <t>50ｋｇまで</t>
  </si>
  <si>
    <t>60ｋｇまで</t>
  </si>
  <si>
    <t>70ｋｇまで</t>
  </si>
  <si>
    <t>80ｋｇまで</t>
  </si>
  <si>
    <t>90ｋｇまで</t>
  </si>
  <si>
    <t>100ｋｇまで</t>
  </si>
  <si>
    <t>110ｋｇまで</t>
  </si>
  <si>
    <t>120ｋｇまで</t>
  </si>
  <si>
    <t>130ｋｇまで</t>
  </si>
  <si>
    <t>140ｋｇまで</t>
  </si>
  <si>
    <t>150ｋｇまで</t>
  </si>
  <si>
    <t>160ｋｇまで</t>
  </si>
  <si>
    <t>170ｋｇまで</t>
  </si>
  <si>
    <t>180ｋｇまで</t>
  </si>
  <si>
    <t>190ｋｇまで</t>
  </si>
  <si>
    <t>200ｋｇまで</t>
  </si>
  <si>
    <t>210ｋｇまで</t>
  </si>
  <si>
    <t>220ｋｇまで</t>
  </si>
  <si>
    <t>230ｋｇまで</t>
  </si>
  <si>
    <t>240ｋｇまで</t>
  </si>
  <si>
    <t>250ｋｇまで</t>
  </si>
  <si>
    <t>260ｋｇまで</t>
  </si>
  <si>
    <t>270ｋｇまで</t>
  </si>
  <si>
    <t>280ｋｇまで</t>
  </si>
  <si>
    <t>290ｋｇまで</t>
  </si>
  <si>
    <t>300ｋｇまで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</si>
</sst>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#,##0_ "/>
    <numFmt numFmtId="177" formatCode="#,###&quot;円&quot;"/>
    <numFmt numFmtId="178" formatCode="#,###&quot;人&quot;"/>
    <numFmt numFmtId="179" formatCode="#,###&quot;冊&quot;"/>
    <numFmt numFmtId="180" formatCode="#,###&quot;個&quot;"/>
    <numFmt numFmtId="181" formatCode="#,###&quot;枚&quot;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3" fillId="0" borderId="1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176" fontId="3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176" fontId="3" fillId="2" borderId="1" xfId="0" applyNumberFormat="1" applyFont="1" applyFill="1" applyBorder="1">
      <alignment vertical="center"/>
    </xf>
    <xf numFmtId="176" fontId="3" fillId="3" borderId="1" xfId="0" applyNumberFormat="1" applyFont="1" applyFill="1" applyBorder="1" applyAlignment="1">
      <alignment horizontal="right" vertical="center" wrapText="1"/>
    </xf>
    <xf numFmtId="176" fontId="3" fillId="3" borderId="1" xfId="0" applyNumberFormat="1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>
      <alignment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right" vertical="center" wrapTex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>
      <alignment vertical="center" shrinkToFit="1"/>
    </xf>
    <xf numFmtId="177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5" fontId="10" fillId="7" borderId="7" xfId="0" applyNumberFormat="1" applyFont="1" applyFill="1" applyBorder="1" applyAlignment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 shrinkToFit="1"/>
    </xf>
    <xf numFmtId="0" fontId="9" fillId="4" borderId="10" xfId="0" applyFont="1" applyFill="1" applyBorder="1" applyProtection="1">
      <alignment vertical="center"/>
      <protection locked="0"/>
    </xf>
    <xf numFmtId="0" fontId="10" fillId="0" borderId="12" xfId="0" applyFont="1" applyBorder="1" applyAlignment="1">
      <alignment horizontal="left" vertical="center" shrinkToFit="1"/>
    </xf>
    <xf numFmtId="177" fontId="10" fillId="0" borderId="12" xfId="0" applyNumberFormat="1" applyFont="1" applyBorder="1" applyAlignment="1">
      <alignment vertical="center" shrinkToFit="1"/>
    </xf>
    <xf numFmtId="0" fontId="9" fillId="4" borderId="13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49" fontId="10" fillId="0" borderId="9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5" fontId="10" fillId="7" borderId="15" xfId="0" applyNumberFormat="1" applyFont="1" applyFill="1" applyBorder="1" applyAlignment="1">
      <alignment horizontal="center" vertical="center" wrapText="1"/>
    </xf>
    <xf numFmtId="177" fontId="10" fillId="0" borderId="16" xfId="0" applyNumberFormat="1" applyFont="1" applyBorder="1" applyAlignment="1">
      <alignment vertical="center" shrinkToFit="1"/>
    </xf>
    <xf numFmtId="177" fontId="10" fillId="0" borderId="17" xfId="0" applyNumberFormat="1" applyFont="1" applyBorder="1" applyAlignment="1">
      <alignment vertical="center" shrinkToFit="1"/>
    </xf>
    <xf numFmtId="178" fontId="10" fillId="0" borderId="16" xfId="0" applyNumberFormat="1" applyFont="1" applyBorder="1" applyAlignment="1">
      <alignment vertical="center" shrinkToFit="1"/>
    </xf>
    <xf numFmtId="179" fontId="10" fillId="0" borderId="16" xfId="0" applyNumberFormat="1" applyFont="1" applyBorder="1" applyAlignment="1">
      <alignment vertical="center" shrinkToFit="1"/>
    </xf>
    <xf numFmtId="0" fontId="10" fillId="0" borderId="14" xfId="0" applyFont="1" applyBorder="1" applyAlignment="1">
      <alignment vertical="center" shrinkToFit="1"/>
    </xf>
    <xf numFmtId="177" fontId="10" fillId="0" borderId="14" xfId="0" applyNumberFormat="1" applyFont="1" applyBorder="1" applyAlignment="1">
      <alignment vertical="center" shrinkToFit="1"/>
    </xf>
    <xf numFmtId="180" fontId="10" fillId="0" borderId="16" xfId="0" applyNumberFormat="1" applyFont="1" applyBorder="1" applyAlignment="1">
      <alignment vertical="center" shrinkToFit="1"/>
    </xf>
    <xf numFmtId="181" fontId="10" fillId="0" borderId="16" xfId="0" applyNumberFormat="1" applyFont="1" applyBorder="1" applyAlignment="1">
      <alignment vertical="center" shrinkToFit="1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Continuous" vertical="center" shrinkToFit="1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177" fontId="11" fillId="6" borderId="3" xfId="1" applyNumberFormat="1" applyFont="1" applyFill="1" applyBorder="1" applyAlignment="1" applyProtection="1">
      <alignment horizontal="center" vertical="center"/>
    </xf>
    <xf numFmtId="177" fontId="11" fillId="6" borderId="2" xfId="1" applyNumberFormat="1" applyFont="1" applyFill="1" applyBorder="1" applyAlignment="1" applyProtection="1">
      <alignment horizontal="center" vertical="center"/>
    </xf>
    <xf numFmtId="177" fontId="11" fillId="6" borderId="4" xfId="1" applyNumberFormat="1" applyFont="1" applyFill="1" applyBorder="1" applyAlignment="1" applyProtection="1">
      <alignment horizontal="center" vertical="center"/>
    </xf>
    <xf numFmtId="177" fontId="11" fillId="6" borderId="5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968188</xdr:colOff>
      <xdr:row>3</xdr:row>
      <xdr:rowOff>71718</xdr:rowOff>
    </xdr:from>
    <xdr:to>
      <xdr:col>1</xdr:col>
      <xdr:colOff>2312894</xdr:colOff>
      <xdr:row>4</xdr:row>
      <xdr:rowOff>197224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E819FD-10AE-4B09-9FC2-FD070C023424}"/>
            </a:ext>
          </a:extLst>
        </xdr:cNvPr>
        <xdr:cNvSpPr txBox="1"/>
      </xdr:nvSpPr>
      <xdr:spPr>
        <a:xfrm>
          <a:off x="968188" y="727038"/>
          <a:ext cx="2655346" cy="316006"/>
        </a:xfrm>
        <a:prstGeom prst="rect">
          <a:avLst/>
        </a:prstGeom>
        <a:solidFill>
          <a:srgbClr val="FFC0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「数量」欄へ数字を入力してください。</a:t>
          </a:r>
        </a:p>
      </xdr:txBody>
    </xdr:sp>
    <xdr:clientData/>
  </xdr:twoCellAnchor>
  <xdr:twoCellAnchor>
    <xdr:from>
      <xdr:col>1</xdr:col>
      <xdr:colOff>2312894</xdr:colOff>
      <xdr:row>3</xdr:row>
      <xdr:rowOff>179294</xdr:rowOff>
    </xdr:from>
    <xdr:to>
      <xdr:col>3</xdr:col>
      <xdr:colOff>309282</xdr:colOff>
      <xdr:row>4</xdr:row>
      <xdr:rowOff>40342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6C0901D-C002-49D7-B19E-4640ECDC71F2}"/>
            </a:ext>
          </a:extLst>
        </xdr:cNvPr>
        <xdr:cNvCxnSpPr>
          <a:stCxn id="2" idx="3"/>
          <a:endCxn id="4" idx="0"/>
        </xdr:cNvCxnSpPr>
      </xdr:nvCxnSpPr>
      <xdr:spPr>
        <a:xfrm flipV="1">
          <a:off x="3623534" y="834614"/>
          <a:ext cx="1730188" cy="5154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179294</xdr:rowOff>
    </xdr:from>
    <xdr:to>
      <xdr:col>3</xdr:col>
      <xdr:colOff>618564</xdr:colOff>
      <xdr:row>30</xdr:row>
      <xdr:rowOff>17929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1E4EFEB-8CE2-42C5-82BB-A741B5AF9B4B}"/>
            </a:ext>
          </a:extLst>
        </xdr:cNvPr>
        <xdr:cNvSpPr/>
      </xdr:nvSpPr>
      <xdr:spPr>
        <a:xfrm>
          <a:off x="5044440" y="834614"/>
          <a:ext cx="618564" cy="69785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66743</xdr:colOff>
      <xdr:row>0</xdr:row>
      <xdr:rowOff>99862</xdr:rowOff>
    </xdr:from>
    <xdr:ext cx="1345689" cy="42582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D3D23C9-0E87-45C9-B009-4DBE00FAD33C}"/>
            </a:ext>
          </a:extLst>
        </xdr:cNvPr>
        <xdr:cNvSpPr/>
      </xdr:nvSpPr>
      <xdr:spPr>
        <a:xfrm>
          <a:off x="66743" y="99862"/>
          <a:ext cx="1345689" cy="425822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bg1"/>
              </a:solidFill>
              <a:effectLst/>
            </a:rPr>
            <a:t>【</a:t>
          </a:r>
          <a:r>
            <a:rPr lang="ja-JP" alt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bg1"/>
              </a:solidFill>
              <a:effectLst/>
            </a:rPr>
            <a:t>入力例</a:t>
          </a:r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bg1"/>
              </a:solidFill>
              <a:effectLst/>
            </a:rPr>
            <a:t>1】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bg1"/>
            </a:solidFill>
            <a:effectLst/>
          </a:endParaRPr>
        </a:p>
      </xdr:txBody>
    </xdr:sp>
    <xdr:clientData/>
  </xdr:oneCellAnchor>
  <xdr:twoCellAnchor>
    <xdr:from>
      <xdr:col>0</xdr:col>
      <xdr:colOff>286872</xdr:colOff>
      <xdr:row>18</xdr:row>
      <xdr:rowOff>53789</xdr:rowOff>
    </xdr:from>
    <xdr:to>
      <xdr:col>3</xdr:col>
      <xdr:colOff>600636</xdr:colOff>
      <xdr:row>26</xdr:row>
      <xdr:rowOff>161365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ADC660-90CE-4B7D-A94F-989A62673146}"/>
            </a:ext>
          </a:extLst>
        </xdr:cNvPr>
        <xdr:cNvSpPr txBox="1"/>
      </xdr:nvSpPr>
      <xdr:spPr>
        <a:xfrm>
          <a:off x="286872" y="4150660"/>
          <a:ext cx="5351929" cy="1757081"/>
        </a:xfrm>
        <a:prstGeom prst="rect">
          <a:avLst/>
        </a:prstGeom>
        <a:solidFill>
          <a:srgbClr val="FFC000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を使った心肺蘇生法について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時間程度で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２０名受講したい場合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⇒救急法　短期講習　（１日４時間未満の講習）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968188</xdr:colOff>
      <xdr:row>3</xdr:row>
      <xdr:rowOff>71718</xdr:rowOff>
    </xdr:from>
    <xdr:to>
      <xdr:col>1</xdr:col>
      <xdr:colOff>2312894</xdr:colOff>
      <xdr:row>4</xdr:row>
      <xdr:rowOff>197224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C4D28C-E5E7-4BC0-9476-A34B0BA92A53}"/>
            </a:ext>
          </a:extLst>
        </xdr:cNvPr>
        <xdr:cNvSpPr txBox="1"/>
      </xdr:nvSpPr>
      <xdr:spPr>
        <a:xfrm>
          <a:off x="968188" y="727038"/>
          <a:ext cx="2655346" cy="316006"/>
        </a:xfrm>
        <a:prstGeom prst="rect">
          <a:avLst/>
        </a:prstGeom>
        <a:solidFill>
          <a:srgbClr val="FFC0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「数量」欄へ数字を入力してください。</a:t>
          </a:r>
        </a:p>
      </xdr:txBody>
    </xdr:sp>
    <xdr:clientData/>
  </xdr:twoCellAnchor>
  <xdr:twoCellAnchor>
    <xdr:from>
      <xdr:col>1</xdr:col>
      <xdr:colOff>2312894</xdr:colOff>
      <xdr:row>3</xdr:row>
      <xdr:rowOff>179294</xdr:rowOff>
    </xdr:from>
    <xdr:to>
      <xdr:col>3</xdr:col>
      <xdr:colOff>309282</xdr:colOff>
      <xdr:row>4</xdr:row>
      <xdr:rowOff>40342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21A388F8-A7C6-4283-B0E5-FD5718566174}"/>
            </a:ext>
          </a:extLst>
        </xdr:cNvPr>
        <xdr:cNvCxnSpPr>
          <a:stCxn id="2" idx="3"/>
          <a:endCxn id="4" idx="0"/>
        </xdr:cNvCxnSpPr>
      </xdr:nvCxnSpPr>
      <xdr:spPr>
        <a:xfrm flipV="1">
          <a:off x="3623534" y="834614"/>
          <a:ext cx="1730188" cy="5154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179294</xdr:rowOff>
    </xdr:from>
    <xdr:to>
      <xdr:col>3</xdr:col>
      <xdr:colOff>618564</xdr:colOff>
      <xdr:row>30</xdr:row>
      <xdr:rowOff>17929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F62374C-0A31-4885-BC44-6B55CAAD4D12}"/>
            </a:ext>
          </a:extLst>
        </xdr:cNvPr>
        <xdr:cNvSpPr/>
      </xdr:nvSpPr>
      <xdr:spPr>
        <a:xfrm>
          <a:off x="5044440" y="834614"/>
          <a:ext cx="618564" cy="69785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66743</xdr:colOff>
      <xdr:row>0</xdr:row>
      <xdr:rowOff>99862</xdr:rowOff>
    </xdr:from>
    <xdr:ext cx="1345689" cy="42582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6F02286-A493-4B2F-B7DE-1B9F7A65DB9D}"/>
            </a:ext>
          </a:extLst>
        </xdr:cNvPr>
        <xdr:cNvSpPr/>
      </xdr:nvSpPr>
      <xdr:spPr>
        <a:xfrm>
          <a:off x="66743" y="99862"/>
          <a:ext cx="1345689" cy="425822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bg1"/>
              </a:solidFill>
              <a:effectLst/>
            </a:rPr>
            <a:t>【</a:t>
          </a:r>
          <a:r>
            <a:rPr lang="ja-JP" altLang="en-US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bg1"/>
              </a:solidFill>
              <a:effectLst/>
            </a:rPr>
            <a:t>入力例</a:t>
          </a:r>
          <a:r>
            <a:rPr lang="en-US" altLang="ja-JP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bg1"/>
              </a:solidFill>
              <a:effectLst/>
            </a:rPr>
            <a:t>2】</a:t>
          </a:r>
          <a:endParaRPr lang="ja-JP" altLang="en-US" sz="2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bg1"/>
            </a:solidFill>
            <a:effectLst/>
          </a:endParaRPr>
        </a:p>
      </xdr:txBody>
    </xdr:sp>
    <xdr:clientData/>
  </xdr:oneCellAnchor>
  <xdr:twoCellAnchor>
    <xdr:from>
      <xdr:col>0</xdr:col>
      <xdr:colOff>421343</xdr:colOff>
      <xdr:row>20</xdr:row>
      <xdr:rowOff>170332</xdr:rowOff>
    </xdr:from>
    <xdr:to>
      <xdr:col>4</xdr:col>
      <xdr:colOff>89648</xdr:colOff>
      <xdr:row>29</xdr:row>
      <xdr:rowOff>71719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FA335F-ACC7-4E61-A508-54650F91ECB5}"/>
            </a:ext>
          </a:extLst>
        </xdr:cNvPr>
        <xdr:cNvSpPr txBox="1"/>
      </xdr:nvSpPr>
      <xdr:spPr>
        <a:xfrm>
          <a:off x="421343" y="4679579"/>
          <a:ext cx="5351929" cy="1757081"/>
        </a:xfrm>
        <a:prstGeom prst="rect">
          <a:avLst/>
        </a:prstGeom>
        <a:solidFill>
          <a:srgbClr val="FFC000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救急法　基礎講習を</a:t>
          </a:r>
          <a:r>
            <a:rPr kumimoji="1" lang="en-US" altLang="ja-JP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10</a:t>
          </a: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名受講したい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⇒</a:t>
          </a:r>
          <a:r>
            <a:rPr kumimoji="1" lang="ja-JP" altLang="en-US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派遣経費</a:t>
          </a:r>
          <a:r>
            <a:rPr kumimoji="1" lang="en-US" altLang="ja-JP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(4</a:t>
          </a:r>
          <a:r>
            <a:rPr kumimoji="1" lang="ja-JP" altLang="en-US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時間以上</a:t>
          </a:r>
          <a:r>
            <a:rPr kumimoji="1" lang="en-US" altLang="ja-JP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</a:t>
          </a:r>
          <a:r>
            <a:rPr kumimoji="1" lang="ja-JP" altLang="en-US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en-US" altLang="ja-JP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</a:t>
          </a:r>
          <a:r>
            <a:rPr kumimoji="1" lang="ja-JP" altLang="en-US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</a:t>
          </a:r>
          <a:endParaRPr kumimoji="1" lang="en-US" altLang="ja-JP" sz="20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⇒</a:t>
          </a:r>
          <a:r>
            <a:rPr kumimoji="1" lang="ja-JP" altLang="en-US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救急法基礎講習　</a:t>
          </a:r>
          <a:r>
            <a:rPr kumimoji="1" lang="en-US" altLang="ja-JP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10</a:t>
          </a:r>
          <a:r>
            <a:rPr kumimoji="1" lang="ja-JP" altLang="en-US" sz="2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</a:t>
          </a:r>
          <a:endParaRPr lang="ja-JP" altLang="ja-JP" sz="40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lang="ja-JP" altLang="ja-JP" sz="20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1A9F-71D6-40CC-BAB9-D8561301F1C4}">
  <sheetPr>
    <tabColor rgb="FFFF0000"/>
    <pageSetUpPr fitToPage="1"/>
  </sheetPr>
  <dimension ref="A1:L39"/>
  <sheetViews>
    <sheetView showGridLines="0" view="pageBreakPreview" zoomScaleNormal="85" zoomScaleSheetLayoutView="100" workbookViewId="0">
      <pane ySplit="5" topLeftCell="A6" activePane="bottomLeft" state="frozen"/>
      <selection pane="bottomLeft" activeCell="J36" sqref="J36"/>
    </sheetView>
  </sheetViews>
  <sheetFormatPr defaultColWidth="9" defaultRowHeight="14.25"/>
  <cols>
    <col min="1" max="1" width="19.140625" style="16" bestFit="1" customWidth="1"/>
    <col min="2" max="2" width="45" style="16" bestFit="1" customWidth="1"/>
    <col min="3" max="3" width="9.42578125" style="16" bestFit="1" customWidth="1"/>
    <col min="4" max="5" width="9.42578125" style="16" customWidth="1"/>
    <col min="6" max="16384" width="9" style="16"/>
  </cols>
  <sheetData>
    <row r="1" spans="1:5" ht="17.25">
      <c r="A1" s="51" t="s">
        <v>0</v>
      </c>
      <c r="B1" s="51"/>
      <c r="C1" s="51"/>
      <c r="D1" s="51"/>
      <c r="E1" s="51"/>
    </row>
    <row r="2" spans="1:5" ht="21">
      <c r="A2" s="50" t="s">
        <v>1</v>
      </c>
      <c r="B2" s="50"/>
      <c r="C2" s="50"/>
      <c r="D2" s="50"/>
      <c r="E2" s="50"/>
    </row>
    <row r="3" spans="1:5">
      <c r="A3" s="17"/>
      <c r="B3" s="17"/>
    </row>
    <row r="4" spans="1:5">
      <c r="D4" s="44" t="s">
        <v>2</v>
      </c>
      <c r="E4" s="44"/>
    </row>
    <row r="5" spans="1:5" ht="29.25" customHeight="1">
      <c r="A5" s="21" t="s">
        <v>3</v>
      </c>
      <c r="B5" s="22" t="s">
        <v>4</v>
      </c>
      <c r="C5" s="23" t="s">
        <v>5</v>
      </c>
      <c r="D5" s="33" t="s">
        <v>6</v>
      </c>
      <c r="E5" s="24" t="s">
        <v>7</v>
      </c>
    </row>
    <row r="6" spans="1:5" ht="16.5" customHeight="1">
      <c r="A6" s="25" t="s">
        <v>8</v>
      </c>
      <c r="B6" s="18" t="s">
        <v>9</v>
      </c>
      <c r="C6" s="19">
        <v>5000</v>
      </c>
      <c r="D6" s="36">
        <v>2</v>
      </c>
      <c r="E6" s="26">
        <f>C6*D6</f>
        <v>10000</v>
      </c>
    </row>
    <row r="7" spans="1:5" ht="16.5" customHeight="1">
      <c r="A7" s="25" t="s">
        <v>10</v>
      </c>
      <c r="B7" s="20" t="s">
        <v>11</v>
      </c>
      <c r="C7" s="19">
        <v>8000</v>
      </c>
      <c r="D7" s="36"/>
      <c r="E7" s="26">
        <f>C7*D7</f>
        <v>0</v>
      </c>
    </row>
    <row r="8" spans="1:5" ht="16.5" customHeight="1">
      <c r="A8" s="25" t="s">
        <v>12</v>
      </c>
      <c r="B8" s="20" t="s">
        <v>13</v>
      </c>
      <c r="C8" s="19">
        <v>53</v>
      </c>
      <c r="D8" s="37"/>
      <c r="E8" s="26">
        <f t="shared" ref="E8:E27" si="0">C8*D8</f>
        <v>0</v>
      </c>
    </row>
    <row r="9" spans="1:5" ht="16.5" customHeight="1">
      <c r="A9" s="25" t="s">
        <v>10</v>
      </c>
      <c r="B9" s="20" t="s">
        <v>14</v>
      </c>
      <c r="C9" s="19">
        <v>53</v>
      </c>
      <c r="D9" s="37"/>
      <c r="E9" s="26">
        <f t="shared" si="0"/>
        <v>0</v>
      </c>
    </row>
    <row r="10" spans="1:5" ht="16.5" customHeight="1">
      <c r="A10" s="25" t="s">
        <v>10</v>
      </c>
      <c r="B10" s="18" t="s">
        <v>15</v>
      </c>
      <c r="C10" s="19">
        <v>53</v>
      </c>
      <c r="D10" s="37"/>
      <c r="E10" s="26">
        <f>C10*D10</f>
        <v>0</v>
      </c>
    </row>
    <row r="11" spans="1:5" ht="16.5" customHeight="1">
      <c r="A11" s="25" t="s">
        <v>10</v>
      </c>
      <c r="B11" s="18" t="s">
        <v>16</v>
      </c>
      <c r="C11" s="19">
        <v>53</v>
      </c>
      <c r="D11" s="37"/>
      <c r="E11" s="26">
        <f t="shared" si="0"/>
        <v>0</v>
      </c>
    </row>
    <row r="12" spans="1:5" ht="16.5" customHeight="1">
      <c r="A12" s="25" t="s">
        <v>10</v>
      </c>
      <c r="B12" s="20" t="s">
        <v>17</v>
      </c>
      <c r="C12" s="19">
        <v>53</v>
      </c>
      <c r="D12" s="37"/>
      <c r="E12" s="26">
        <f t="shared" si="0"/>
        <v>0</v>
      </c>
    </row>
    <row r="13" spans="1:5" ht="16.5" customHeight="1">
      <c r="A13" s="25" t="s">
        <v>10</v>
      </c>
      <c r="B13" s="18" t="s">
        <v>18</v>
      </c>
      <c r="C13" s="19">
        <v>53</v>
      </c>
      <c r="D13" s="37">
        <v>25</v>
      </c>
      <c r="E13" s="26">
        <f t="shared" si="0"/>
        <v>1325</v>
      </c>
    </row>
    <row r="14" spans="1:5" ht="16.5" customHeight="1">
      <c r="A14" s="25" t="s">
        <v>10</v>
      </c>
      <c r="B14" s="38" t="s">
        <v>19</v>
      </c>
      <c r="C14" s="39">
        <v>200</v>
      </c>
      <c r="D14" s="40"/>
      <c r="E14" s="26">
        <f t="shared" si="0"/>
        <v>0</v>
      </c>
    </row>
    <row r="15" spans="1:5" ht="16.5" customHeight="1">
      <c r="A15" s="25" t="s">
        <v>10</v>
      </c>
      <c r="B15" s="18" t="s">
        <v>20</v>
      </c>
      <c r="C15" s="19">
        <v>200</v>
      </c>
      <c r="D15" s="40"/>
      <c r="E15" s="26">
        <f t="shared" si="0"/>
        <v>0</v>
      </c>
    </row>
    <row r="16" spans="1:5" ht="16.5" customHeight="1">
      <c r="A16" s="25" t="s">
        <v>10</v>
      </c>
      <c r="B16" s="18" t="s">
        <v>21</v>
      </c>
      <c r="C16" s="19">
        <v>300</v>
      </c>
      <c r="D16" s="41"/>
      <c r="E16" s="26">
        <f t="shared" si="0"/>
        <v>0</v>
      </c>
    </row>
    <row r="17" spans="1:12" ht="16.5" customHeight="1">
      <c r="A17" s="25" t="s">
        <v>10</v>
      </c>
      <c r="B17" s="18" t="s">
        <v>22</v>
      </c>
      <c r="C17" s="19">
        <v>500</v>
      </c>
      <c r="D17" s="40"/>
      <c r="E17" s="26">
        <f t="shared" si="0"/>
        <v>0</v>
      </c>
    </row>
    <row r="18" spans="1:12" ht="16.5" customHeight="1">
      <c r="A18" s="25" t="s">
        <v>10</v>
      </c>
      <c r="B18" s="18" t="s">
        <v>23</v>
      </c>
      <c r="C18" s="19">
        <v>1200</v>
      </c>
      <c r="D18" s="40"/>
      <c r="E18" s="26">
        <f t="shared" si="0"/>
        <v>0</v>
      </c>
    </row>
    <row r="19" spans="1:12" ht="16.5" customHeight="1">
      <c r="A19" s="25" t="s">
        <v>10</v>
      </c>
      <c r="B19" s="18" t="s">
        <v>24</v>
      </c>
      <c r="C19" s="19">
        <v>1400</v>
      </c>
      <c r="D19" s="40"/>
      <c r="E19" s="26">
        <f t="shared" si="0"/>
        <v>0</v>
      </c>
    </row>
    <row r="20" spans="1:12" ht="16.5" customHeight="1">
      <c r="A20" s="31" t="s">
        <v>25</v>
      </c>
      <c r="B20" s="18" t="s">
        <v>26</v>
      </c>
      <c r="C20" s="19">
        <v>1500</v>
      </c>
      <c r="D20" s="36"/>
      <c r="E20" s="26">
        <f t="shared" si="0"/>
        <v>0</v>
      </c>
    </row>
    <row r="21" spans="1:12" ht="16.5" customHeight="1">
      <c r="A21" s="25" t="s">
        <v>10</v>
      </c>
      <c r="B21" s="18" t="s">
        <v>27</v>
      </c>
      <c r="C21" s="19">
        <v>2100</v>
      </c>
      <c r="D21" s="36"/>
      <c r="E21" s="26">
        <f t="shared" si="0"/>
        <v>0</v>
      </c>
    </row>
    <row r="22" spans="1:12" ht="16.5" customHeight="1">
      <c r="A22" s="25" t="s">
        <v>10</v>
      </c>
      <c r="B22" s="18" t="s">
        <v>28</v>
      </c>
      <c r="C22" s="19">
        <v>700</v>
      </c>
      <c r="D22" s="36"/>
      <c r="E22" s="26">
        <f t="shared" si="0"/>
        <v>0</v>
      </c>
    </row>
    <row r="23" spans="1:12" ht="16.5" customHeight="1">
      <c r="A23" s="25" t="s">
        <v>10</v>
      </c>
      <c r="B23" s="18" t="s">
        <v>29</v>
      </c>
      <c r="C23" s="19">
        <v>300</v>
      </c>
      <c r="D23" s="36"/>
      <c r="E23" s="26">
        <f t="shared" si="0"/>
        <v>0</v>
      </c>
    </row>
    <row r="24" spans="1:12" ht="16.5" customHeight="1">
      <c r="A24" s="25" t="s">
        <v>10</v>
      </c>
      <c r="B24" s="18" t="s">
        <v>30</v>
      </c>
      <c r="C24" s="19">
        <v>700</v>
      </c>
      <c r="D24" s="36"/>
      <c r="E24" s="26">
        <f t="shared" si="0"/>
        <v>0</v>
      </c>
      <c r="F24" s="30"/>
      <c r="G24" s="30"/>
      <c r="H24" s="30"/>
      <c r="I24" s="30"/>
      <c r="J24" s="30"/>
      <c r="K24" s="30"/>
      <c r="L24" s="30"/>
    </row>
    <row r="25" spans="1:12" ht="16.5" customHeight="1">
      <c r="A25" s="25" t="s">
        <v>10</v>
      </c>
      <c r="B25" s="18" t="s">
        <v>31</v>
      </c>
      <c r="C25" s="19">
        <v>300</v>
      </c>
      <c r="D25" s="36"/>
      <c r="E25" s="26">
        <f t="shared" si="0"/>
        <v>0</v>
      </c>
    </row>
    <row r="26" spans="1:12" ht="16.5" customHeight="1">
      <c r="A26" s="25" t="s">
        <v>10</v>
      </c>
      <c r="B26" s="18" t="s">
        <v>32</v>
      </c>
      <c r="C26" s="19">
        <v>900</v>
      </c>
      <c r="D26" s="36"/>
      <c r="E26" s="26">
        <f t="shared" si="0"/>
        <v>0</v>
      </c>
    </row>
    <row r="27" spans="1:12" ht="16.5" customHeight="1">
      <c r="A27" s="25" t="s">
        <v>10</v>
      </c>
      <c r="B27" s="18" t="s">
        <v>33</v>
      </c>
      <c r="C27" s="19">
        <v>2200</v>
      </c>
      <c r="D27" s="36"/>
      <c r="E27" s="26">
        <f t="shared" si="0"/>
        <v>0</v>
      </c>
    </row>
    <row r="28" spans="1:12" ht="16.5" customHeight="1">
      <c r="A28" s="31"/>
      <c r="B28" s="18"/>
      <c r="C28" s="19"/>
      <c r="D28" s="34"/>
      <c r="E28" s="26"/>
    </row>
    <row r="29" spans="1:12" ht="16.5" customHeight="1">
      <c r="A29" s="31"/>
      <c r="B29" s="20"/>
      <c r="C29" s="19"/>
      <c r="D29" s="34"/>
      <c r="E29" s="26"/>
    </row>
    <row r="30" spans="1:12" ht="16.5" customHeight="1">
      <c r="A30" s="32"/>
      <c r="B30" s="27"/>
      <c r="C30" s="28"/>
      <c r="D30" s="35"/>
      <c r="E30" s="29"/>
    </row>
    <row r="31" spans="1:12" ht="16.5" customHeight="1"/>
    <row r="32" spans="1:12" ht="16.5" customHeight="1">
      <c r="A32" s="16" t="s">
        <v>34</v>
      </c>
    </row>
    <row r="33" spans="1:5" ht="16.5" customHeight="1">
      <c r="A33" s="16" t="s">
        <v>35</v>
      </c>
    </row>
    <row r="34" spans="1:5" ht="16.5" customHeight="1">
      <c r="A34" s="16" t="s">
        <v>36</v>
      </c>
    </row>
    <row r="35" spans="1:5" ht="16.5" customHeight="1"/>
    <row r="36" spans="1:5" ht="16.5" customHeight="1">
      <c r="D36" s="42" t="s">
        <v>37</v>
      </c>
    </row>
    <row r="37" spans="1:5" ht="16.5" customHeight="1">
      <c r="D37" s="46">
        <f>SUM(E6:E30)</f>
        <v>11325</v>
      </c>
      <c r="E37" s="47"/>
    </row>
    <row r="38" spans="1:5" ht="16.5" customHeight="1">
      <c r="D38" s="48"/>
      <c r="E38" s="49"/>
    </row>
    <row r="39" spans="1:5" ht="16.5" customHeight="1"/>
  </sheetData>
  <mergeCells count="3">
    <mergeCell ref="A1:E1"/>
    <mergeCell ref="A2:E2"/>
    <mergeCell ref="D37:E3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/>
  <headerFooter>
    <oddHeader>&amp;R日本赤十字社北海道支部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0FE9-BB84-4E5E-AA5A-EBBE6253619E}">
  <sheetPr>
    <tabColor rgb="FFFF0000"/>
    <pageSetUpPr fitToPage="1"/>
  </sheetPr>
  <dimension ref="A1:L39"/>
  <sheetViews>
    <sheetView showGridLines="0" tabSelected="1" view="pageBreakPreview" zoomScaleNormal="85" zoomScaleSheetLayoutView="100" workbookViewId="0">
      <pane ySplit="5" topLeftCell="A15" activePane="bottomLeft" state="frozen"/>
      <selection pane="bottomLeft" activeCell="J37" sqref="J37"/>
    </sheetView>
  </sheetViews>
  <sheetFormatPr defaultColWidth="9" defaultRowHeight="14.25"/>
  <cols>
    <col min="1" max="1" width="19.140625" style="16" bestFit="1" customWidth="1"/>
    <col min="2" max="2" width="45" style="16" bestFit="1" customWidth="1"/>
    <col min="3" max="3" width="9.42578125" style="16" bestFit="1" customWidth="1"/>
    <col min="4" max="5" width="9.42578125" style="16" customWidth="1"/>
    <col min="6" max="16384" width="9" style="16"/>
  </cols>
  <sheetData>
    <row r="1" spans="1:5" ht="17.25">
      <c r="A1" s="51" t="s">
        <v>0</v>
      </c>
      <c r="B1" s="51"/>
      <c r="C1" s="51"/>
      <c r="D1" s="51"/>
      <c r="E1" s="51"/>
    </row>
    <row r="2" spans="1:5" ht="21">
      <c r="A2" s="50" t="s">
        <v>1</v>
      </c>
      <c r="B2" s="50"/>
      <c r="C2" s="50"/>
      <c r="D2" s="50"/>
      <c r="E2" s="50"/>
    </row>
    <row r="3" spans="1:5">
      <c r="A3" s="17"/>
      <c r="B3" s="17"/>
    </row>
    <row r="4" spans="1:5">
      <c r="D4" s="44" t="s">
        <v>2</v>
      </c>
      <c r="E4" s="44"/>
    </row>
    <row r="5" spans="1:5" ht="29.25" customHeight="1">
      <c r="A5" s="21" t="s">
        <v>3</v>
      </c>
      <c r="B5" s="22" t="s">
        <v>4</v>
      </c>
      <c r="C5" s="23" t="s">
        <v>5</v>
      </c>
      <c r="D5" s="33" t="s">
        <v>6</v>
      </c>
      <c r="E5" s="24" t="s">
        <v>7</v>
      </c>
    </row>
    <row r="6" spans="1:5" ht="16.5" customHeight="1">
      <c r="A6" s="25" t="s">
        <v>8</v>
      </c>
      <c r="B6" s="18" t="s">
        <v>9</v>
      </c>
      <c r="C6" s="19">
        <v>5000</v>
      </c>
      <c r="D6" s="36"/>
      <c r="E6" s="26">
        <f>C6*D6</f>
        <v>0</v>
      </c>
    </row>
    <row r="7" spans="1:5" ht="16.5" customHeight="1">
      <c r="A7" s="25" t="s">
        <v>10</v>
      </c>
      <c r="B7" s="20" t="s">
        <v>11</v>
      </c>
      <c r="C7" s="19">
        <v>8000</v>
      </c>
      <c r="D7" s="36">
        <v>2</v>
      </c>
      <c r="E7" s="26">
        <f>C7*D7</f>
        <v>16000</v>
      </c>
    </row>
    <row r="8" spans="1:5" ht="16.5" customHeight="1">
      <c r="A8" s="25" t="s">
        <v>12</v>
      </c>
      <c r="B8" s="20" t="s">
        <v>13</v>
      </c>
      <c r="C8" s="19">
        <v>53</v>
      </c>
      <c r="D8" s="37"/>
      <c r="E8" s="26">
        <f t="shared" ref="E8:E27" si="0">C8*D8</f>
        <v>0</v>
      </c>
    </row>
    <row r="9" spans="1:5" ht="16.5" customHeight="1">
      <c r="A9" s="25" t="s">
        <v>10</v>
      </c>
      <c r="B9" s="20" t="s">
        <v>14</v>
      </c>
      <c r="C9" s="19">
        <v>53</v>
      </c>
      <c r="D9" s="37"/>
      <c r="E9" s="26">
        <f t="shared" si="0"/>
        <v>0</v>
      </c>
    </row>
    <row r="10" spans="1:5" ht="16.5" customHeight="1">
      <c r="A10" s="25" t="s">
        <v>10</v>
      </c>
      <c r="B10" s="18" t="s">
        <v>15</v>
      </c>
      <c r="C10" s="19">
        <v>53</v>
      </c>
      <c r="D10" s="37"/>
      <c r="E10" s="26">
        <f>C10*D10</f>
        <v>0</v>
      </c>
    </row>
    <row r="11" spans="1:5" ht="16.5" customHeight="1">
      <c r="A11" s="25" t="s">
        <v>10</v>
      </c>
      <c r="B11" s="18" t="s">
        <v>16</v>
      </c>
      <c r="C11" s="19">
        <v>53</v>
      </c>
      <c r="D11" s="37"/>
      <c r="E11" s="26">
        <f t="shared" si="0"/>
        <v>0</v>
      </c>
    </row>
    <row r="12" spans="1:5" ht="16.5" customHeight="1">
      <c r="A12" s="25" t="s">
        <v>10</v>
      </c>
      <c r="B12" s="20" t="s">
        <v>17</v>
      </c>
      <c r="C12" s="19">
        <v>53</v>
      </c>
      <c r="D12" s="37"/>
      <c r="E12" s="26">
        <f t="shared" si="0"/>
        <v>0</v>
      </c>
    </row>
    <row r="13" spans="1:5" ht="16.5" customHeight="1">
      <c r="A13" s="25" t="s">
        <v>10</v>
      </c>
      <c r="B13" s="18" t="s">
        <v>18</v>
      </c>
      <c r="C13" s="19">
        <v>53</v>
      </c>
      <c r="D13" s="37"/>
      <c r="E13" s="26">
        <f t="shared" si="0"/>
        <v>0</v>
      </c>
    </row>
    <row r="14" spans="1:5" ht="16.5" customHeight="1">
      <c r="A14" s="25" t="s">
        <v>10</v>
      </c>
      <c r="B14" s="38" t="s">
        <v>19</v>
      </c>
      <c r="C14" s="39">
        <v>200</v>
      </c>
      <c r="D14" s="40"/>
      <c r="E14" s="26">
        <f t="shared" si="0"/>
        <v>0</v>
      </c>
    </row>
    <row r="15" spans="1:5" ht="16.5" customHeight="1">
      <c r="A15" s="25" t="s">
        <v>10</v>
      </c>
      <c r="B15" s="18" t="s">
        <v>20</v>
      </c>
      <c r="C15" s="19">
        <v>200</v>
      </c>
      <c r="D15" s="40"/>
      <c r="E15" s="26">
        <f t="shared" si="0"/>
        <v>0</v>
      </c>
    </row>
    <row r="16" spans="1:5" ht="16.5" customHeight="1">
      <c r="A16" s="25" t="s">
        <v>10</v>
      </c>
      <c r="B16" s="18" t="s">
        <v>21</v>
      </c>
      <c r="C16" s="19">
        <v>300</v>
      </c>
      <c r="D16" s="41"/>
      <c r="E16" s="26">
        <f t="shared" si="0"/>
        <v>0</v>
      </c>
    </row>
    <row r="17" spans="1:12" ht="16.5" customHeight="1">
      <c r="A17" s="25" t="s">
        <v>10</v>
      </c>
      <c r="B17" s="18" t="s">
        <v>22</v>
      </c>
      <c r="C17" s="19">
        <v>500</v>
      </c>
      <c r="D17" s="40"/>
      <c r="E17" s="26">
        <f t="shared" si="0"/>
        <v>0</v>
      </c>
    </row>
    <row r="18" spans="1:12" ht="16.5" customHeight="1">
      <c r="A18" s="25" t="s">
        <v>10</v>
      </c>
      <c r="B18" s="18" t="s">
        <v>23</v>
      </c>
      <c r="C18" s="19">
        <v>1200</v>
      </c>
      <c r="D18" s="40"/>
      <c r="E18" s="26">
        <f t="shared" si="0"/>
        <v>0</v>
      </c>
    </row>
    <row r="19" spans="1:12" ht="16.5" customHeight="1">
      <c r="A19" s="25" t="s">
        <v>10</v>
      </c>
      <c r="B19" s="18" t="s">
        <v>24</v>
      </c>
      <c r="C19" s="19">
        <v>1400</v>
      </c>
      <c r="D19" s="40"/>
      <c r="E19" s="26">
        <f t="shared" si="0"/>
        <v>0</v>
      </c>
    </row>
    <row r="20" spans="1:12" ht="16.5" customHeight="1">
      <c r="A20" s="31" t="s">
        <v>25</v>
      </c>
      <c r="B20" s="18" t="s">
        <v>26</v>
      </c>
      <c r="C20" s="19">
        <v>1500</v>
      </c>
      <c r="D20" s="36"/>
      <c r="E20" s="26">
        <f t="shared" si="0"/>
        <v>0</v>
      </c>
    </row>
    <row r="21" spans="1:12" ht="16.5" customHeight="1">
      <c r="A21" s="25" t="s">
        <v>10</v>
      </c>
      <c r="B21" s="18" t="s">
        <v>27</v>
      </c>
      <c r="C21" s="19">
        <v>2100</v>
      </c>
      <c r="D21" s="36"/>
      <c r="E21" s="26">
        <f t="shared" si="0"/>
        <v>0</v>
      </c>
    </row>
    <row r="22" spans="1:12" ht="16.5" customHeight="1">
      <c r="A22" s="25" t="s">
        <v>10</v>
      </c>
      <c r="B22" s="18" t="s">
        <v>28</v>
      </c>
      <c r="C22" s="19">
        <v>700</v>
      </c>
      <c r="D22" s="36"/>
      <c r="E22" s="26">
        <f t="shared" si="0"/>
        <v>0</v>
      </c>
    </row>
    <row r="23" spans="1:12" ht="16.5" customHeight="1">
      <c r="A23" s="25" t="s">
        <v>10</v>
      </c>
      <c r="B23" s="18" t="s">
        <v>29</v>
      </c>
      <c r="C23" s="19">
        <v>300</v>
      </c>
      <c r="D23" s="36"/>
      <c r="E23" s="26">
        <f t="shared" si="0"/>
        <v>0</v>
      </c>
    </row>
    <row r="24" spans="1:12" ht="16.5" customHeight="1">
      <c r="A24" s="25" t="s">
        <v>10</v>
      </c>
      <c r="B24" s="18" t="s">
        <v>30</v>
      </c>
      <c r="C24" s="19">
        <v>700</v>
      </c>
      <c r="D24" s="36"/>
      <c r="E24" s="26">
        <f t="shared" si="0"/>
        <v>0</v>
      </c>
      <c r="F24" s="30"/>
      <c r="G24" s="30"/>
      <c r="H24" s="30"/>
      <c r="I24" s="30"/>
      <c r="J24" s="30"/>
      <c r="K24" s="30"/>
      <c r="L24" s="30"/>
    </row>
    <row r="25" spans="1:12" ht="16.5" customHeight="1">
      <c r="A25" s="25" t="s">
        <v>10</v>
      </c>
      <c r="B25" s="18" t="s">
        <v>31</v>
      </c>
      <c r="C25" s="19">
        <v>300</v>
      </c>
      <c r="D25" s="36"/>
      <c r="E25" s="26">
        <f t="shared" si="0"/>
        <v>0</v>
      </c>
    </row>
    <row r="26" spans="1:12" ht="16.5" customHeight="1">
      <c r="A26" s="25" t="s">
        <v>10</v>
      </c>
      <c r="B26" s="18" t="s">
        <v>32</v>
      </c>
      <c r="C26" s="19">
        <v>900</v>
      </c>
      <c r="D26" s="36">
        <v>5</v>
      </c>
      <c r="E26" s="26">
        <f t="shared" si="0"/>
        <v>4500</v>
      </c>
    </row>
    <row r="27" spans="1:12" ht="16.5" customHeight="1">
      <c r="A27" s="25" t="s">
        <v>10</v>
      </c>
      <c r="B27" s="18" t="s">
        <v>33</v>
      </c>
      <c r="C27" s="19">
        <v>2200</v>
      </c>
      <c r="D27" s="36"/>
      <c r="E27" s="26">
        <f t="shared" si="0"/>
        <v>0</v>
      </c>
    </row>
    <row r="28" spans="1:12" ht="16.5" customHeight="1">
      <c r="A28" s="31"/>
      <c r="B28" s="18"/>
      <c r="C28" s="19"/>
      <c r="D28" s="34"/>
      <c r="E28" s="26"/>
    </row>
    <row r="29" spans="1:12" ht="16.5" customHeight="1">
      <c r="A29" s="31"/>
      <c r="B29" s="20"/>
      <c r="C29" s="19"/>
      <c r="D29" s="34"/>
      <c r="E29" s="26"/>
    </row>
    <row r="30" spans="1:12" ht="16.5" customHeight="1">
      <c r="A30" s="32"/>
      <c r="B30" s="27"/>
      <c r="C30" s="28"/>
      <c r="D30" s="35"/>
      <c r="E30" s="29"/>
    </row>
    <row r="31" spans="1:12" ht="16.5" customHeight="1"/>
    <row r="32" spans="1:12" ht="16.5" customHeight="1">
      <c r="A32" s="16" t="s">
        <v>34</v>
      </c>
    </row>
    <row r="33" spans="1:5" ht="16.5" customHeight="1">
      <c r="A33" s="16" t="s">
        <v>35</v>
      </c>
    </row>
    <row r="34" spans="1:5" ht="16.5" customHeight="1">
      <c r="A34" s="16" t="s">
        <v>36</v>
      </c>
    </row>
    <row r="35" spans="1:5" ht="16.5" customHeight="1"/>
    <row r="36" spans="1:5" ht="16.5" customHeight="1">
      <c r="D36" s="42" t="s">
        <v>37</v>
      </c>
    </row>
    <row r="37" spans="1:5" ht="16.5" customHeight="1">
      <c r="D37" s="46">
        <f>SUM(E6:E30)</f>
        <v>20500</v>
      </c>
      <c r="E37" s="47"/>
    </row>
    <row r="38" spans="1:5" ht="16.5" customHeight="1">
      <c r="D38" s="48"/>
      <c r="E38" s="49"/>
    </row>
    <row r="39" spans="1:5" ht="16.5" customHeight="1"/>
  </sheetData>
  <mergeCells count="3">
    <mergeCell ref="A1:E1"/>
    <mergeCell ref="A2:E2"/>
    <mergeCell ref="D37:E3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/>
  <headerFooter>
    <oddHeader>&amp;R日本赤十字社北海道支部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9"/>
  <sheetViews>
    <sheetView showGridLines="0" view="pageBreakPreview" zoomScaleNormal="85" zoomScaleSheetLayoutView="100" workbookViewId="0">
      <pane ySplit="5" topLeftCell="A6" activePane="bottomLeft" state="frozen"/>
      <selection pane="bottomLeft" activeCell="D14" sqref="D14"/>
    </sheetView>
  </sheetViews>
  <sheetFormatPr defaultColWidth="9" defaultRowHeight="14.45"/>
  <cols>
    <col min="1" max="1" width="19.140625" style="16" bestFit="1" customWidth="1"/>
    <col min="2" max="2" width="45" style="16" bestFit="1" customWidth="1"/>
    <col min="3" max="3" width="9.42578125" style="16" bestFit="1" customWidth="1"/>
    <col min="4" max="5" width="9.42578125" style="16" customWidth="1"/>
    <col min="6" max="16384" width="9" style="16"/>
  </cols>
  <sheetData>
    <row r="1" spans="1:5" ht="16.149999999999999">
      <c r="A1" s="51" t="s">
        <v>0</v>
      </c>
      <c r="B1" s="51"/>
      <c r="C1" s="51"/>
      <c r="D1" s="51"/>
      <c r="E1" s="51"/>
    </row>
    <row r="2" spans="1:5" ht="21">
      <c r="A2" s="50" t="s">
        <v>1</v>
      </c>
      <c r="B2" s="50"/>
      <c r="C2" s="50"/>
      <c r="D2" s="50"/>
      <c r="E2" s="50"/>
    </row>
    <row r="3" spans="1:5">
      <c r="A3" s="17"/>
      <c r="B3" s="17"/>
    </row>
    <row r="4" spans="1:5" ht="15" thickBot="1">
      <c r="D4" s="44" t="s">
        <v>2</v>
      </c>
      <c r="E4" s="44"/>
    </row>
    <row r="5" spans="1:5" ht="29.25" customHeight="1">
      <c r="A5" s="21" t="s">
        <v>3</v>
      </c>
      <c r="B5" s="22" t="s">
        <v>4</v>
      </c>
      <c r="C5" s="23" t="s">
        <v>5</v>
      </c>
      <c r="D5" s="33" t="s">
        <v>6</v>
      </c>
      <c r="E5" s="24" t="s">
        <v>7</v>
      </c>
    </row>
    <row r="6" spans="1:5" ht="16.5" customHeight="1">
      <c r="A6" s="25" t="s">
        <v>8</v>
      </c>
      <c r="B6" s="18" t="s">
        <v>9</v>
      </c>
      <c r="C6" s="19">
        <v>5000</v>
      </c>
      <c r="D6" s="36">
        <v>2</v>
      </c>
      <c r="E6" s="26">
        <f>C6*D6</f>
        <v>10000</v>
      </c>
    </row>
    <row r="7" spans="1:5" ht="16.5" customHeight="1">
      <c r="A7" s="25" t="s">
        <v>10</v>
      </c>
      <c r="B7" s="20" t="s">
        <v>11</v>
      </c>
      <c r="C7" s="19">
        <v>8000</v>
      </c>
      <c r="D7" s="36"/>
      <c r="E7" s="26">
        <f>C7*D7</f>
        <v>0</v>
      </c>
    </row>
    <row r="8" spans="1:5" ht="16.5" customHeight="1">
      <c r="A8" s="25" t="s">
        <v>12</v>
      </c>
      <c r="B8" s="20" t="s">
        <v>13</v>
      </c>
      <c r="C8" s="19">
        <v>53</v>
      </c>
      <c r="D8" s="37"/>
      <c r="E8" s="26">
        <f t="shared" ref="E8:E13" si="0">C8*D8</f>
        <v>0</v>
      </c>
    </row>
    <row r="9" spans="1:5" ht="16.5" customHeight="1">
      <c r="A9" s="25" t="s">
        <v>10</v>
      </c>
      <c r="B9" s="20" t="s">
        <v>14</v>
      </c>
      <c r="C9" s="19">
        <v>53</v>
      </c>
      <c r="D9" s="37"/>
      <c r="E9" s="26">
        <f t="shared" si="0"/>
        <v>0</v>
      </c>
    </row>
    <row r="10" spans="1:5" ht="16.5" customHeight="1">
      <c r="A10" s="25" t="s">
        <v>10</v>
      </c>
      <c r="B10" s="18" t="s">
        <v>15</v>
      </c>
      <c r="C10" s="19">
        <v>53</v>
      </c>
      <c r="D10" s="37"/>
      <c r="E10" s="26">
        <f>C10*D10</f>
        <v>0</v>
      </c>
    </row>
    <row r="11" spans="1:5" ht="16.5" customHeight="1">
      <c r="A11" s="25" t="s">
        <v>10</v>
      </c>
      <c r="B11" s="18" t="s">
        <v>16</v>
      </c>
      <c r="C11" s="19">
        <v>53</v>
      </c>
      <c r="D11" s="37"/>
      <c r="E11" s="26">
        <f t="shared" si="0"/>
        <v>0</v>
      </c>
    </row>
    <row r="12" spans="1:5" ht="16.5" customHeight="1">
      <c r="A12" s="25" t="s">
        <v>10</v>
      </c>
      <c r="B12" s="20" t="s">
        <v>17</v>
      </c>
      <c r="C12" s="19">
        <v>53</v>
      </c>
      <c r="D12" s="37"/>
      <c r="E12" s="26">
        <f t="shared" si="0"/>
        <v>0</v>
      </c>
    </row>
    <row r="13" spans="1:5" ht="16.5" customHeight="1">
      <c r="A13" s="25" t="s">
        <v>10</v>
      </c>
      <c r="B13" s="18" t="s">
        <v>18</v>
      </c>
      <c r="C13" s="19">
        <v>53</v>
      </c>
      <c r="D13" s="37">
        <v>25</v>
      </c>
      <c r="E13" s="26">
        <f t="shared" si="0"/>
        <v>1325</v>
      </c>
    </row>
    <row r="14" spans="1:5" ht="16.5" customHeight="1">
      <c r="A14" s="25" t="s">
        <v>10</v>
      </c>
      <c r="B14" s="38" t="s">
        <v>19</v>
      </c>
      <c r="C14" s="39">
        <v>200</v>
      </c>
      <c r="D14" s="40"/>
      <c r="E14" s="26">
        <f t="shared" ref="E14:E16" si="1">C14*D14</f>
        <v>0</v>
      </c>
    </row>
    <row r="15" spans="1:5" ht="16.5" customHeight="1">
      <c r="A15" s="25" t="s">
        <v>10</v>
      </c>
      <c r="B15" s="18" t="s">
        <v>20</v>
      </c>
      <c r="C15" s="19">
        <v>200</v>
      </c>
      <c r="D15" s="40"/>
      <c r="E15" s="26">
        <f t="shared" si="1"/>
        <v>0</v>
      </c>
    </row>
    <row r="16" spans="1:5" ht="16.5" customHeight="1">
      <c r="A16" s="25" t="s">
        <v>10</v>
      </c>
      <c r="B16" s="18" t="s">
        <v>21</v>
      </c>
      <c r="C16" s="19">
        <v>300</v>
      </c>
      <c r="D16" s="41"/>
      <c r="E16" s="26">
        <f t="shared" si="1"/>
        <v>0</v>
      </c>
    </row>
    <row r="17" spans="1:12" ht="16.5" customHeight="1">
      <c r="A17" s="25" t="s">
        <v>10</v>
      </c>
      <c r="B17" s="18" t="s">
        <v>22</v>
      </c>
      <c r="C17" s="19">
        <v>500</v>
      </c>
      <c r="D17" s="40"/>
      <c r="E17" s="26">
        <f t="shared" ref="E17:E27" si="2">C17*D17</f>
        <v>0</v>
      </c>
    </row>
    <row r="18" spans="1:12" ht="16.5" customHeight="1">
      <c r="A18" s="25" t="s">
        <v>10</v>
      </c>
      <c r="B18" s="18" t="s">
        <v>23</v>
      </c>
      <c r="C18" s="19">
        <v>1200</v>
      </c>
      <c r="D18" s="40"/>
      <c r="E18" s="26">
        <f t="shared" si="2"/>
        <v>0</v>
      </c>
    </row>
    <row r="19" spans="1:12" ht="16.5" customHeight="1">
      <c r="A19" s="25" t="s">
        <v>10</v>
      </c>
      <c r="B19" s="18" t="s">
        <v>24</v>
      </c>
      <c r="C19" s="19">
        <v>1400</v>
      </c>
      <c r="D19" s="40"/>
      <c r="E19" s="26">
        <f t="shared" si="2"/>
        <v>0</v>
      </c>
    </row>
    <row r="20" spans="1:12" ht="16.5" customHeight="1">
      <c r="A20" s="31" t="s">
        <v>25</v>
      </c>
      <c r="B20" s="18" t="s">
        <v>26</v>
      </c>
      <c r="C20" s="19">
        <v>1500</v>
      </c>
      <c r="D20" s="36"/>
      <c r="E20" s="26">
        <f t="shared" si="2"/>
        <v>0</v>
      </c>
    </row>
    <row r="21" spans="1:12" ht="16.5" customHeight="1">
      <c r="A21" s="25" t="s">
        <v>10</v>
      </c>
      <c r="B21" s="18" t="s">
        <v>27</v>
      </c>
      <c r="C21" s="19">
        <v>2100</v>
      </c>
      <c r="D21" s="36"/>
      <c r="E21" s="26">
        <f t="shared" si="2"/>
        <v>0</v>
      </c>
    </row>
    <row r="22" spans="1:12" ht="16.5" customHeight="1">
      <c r="A22" s="25" t="s">
        <v>10</v>
      </c>
      <c r="B22" s="18" t="s">
        <v>28</v>
      </c>
      <c r="C22" s="19">
        <v>700</v>
      </c>
      <c r="D22" s="36"/>
      <c r="E22" s="26">
        <f t="shared" si="2"/>
        <v>0</v>
      </c>
    </row>
    <row r="23" spans="1:12" ht="16.5" customHeight="1">
      <c r="A23" s="25" t="s">
        <v>10</v>
      </c>
      <c r="B23" s="18" t="s">
        <v>29</v>
      </c>
      <c r="C23" s="19">
        <v>300</v>
      </c>
      <c r="D23" s="36"/>
      <c r="E23" s="26">
        <f t="shared" si="2"/>
        <v>0</v>
      </c>
    </row>
    <row r="24" spans="1:12" ht="16.5" customHeight="1">
      <c r="A24" s="25" t="s">
        <v>10</v>
      </c>
      <c r="B24" s="18" t="s">
        <v>30</v>
      </c>
      <c r="C24" s="19">
        <v>700</v>
      </c>
      <c r="D24" s="36"/>
      <c r="E24" s="26">
        <f t="shared" si="2"/>
        <v>0</v>
      </c>
      <c r="F24" s="30"/>
      <c r="G24" s="30"/>
      <c r="H24" s="30"/>
      <c r="I24" s="30"/>
      <c r="J24" s="30"/>
      <c r="K24" s="30"/>
      <c r="L24" s="30"/>
    </row>
    <row r="25" spans="1:12" ht="16.5" customHeight="1">
      <c r="A25" s="25" t="s">
        <v>10</v>
      </c>
      <c r="B25" s="18" t="s">
        <v>31</v>
      </c>
      <c r="C25" s="19">
        <v>300</v>
      </c>
      <c r="D25" s="36"/>
      <c r="E25" s="26">
        <f t="shared" si="2"/>
        <v>0</v>
      </c>
    </row>
    <row r="26" spans="1:12" ht="16.5" customHeight="1">
      <c r="A26" s="25" t="s">
        <v>10</v>
      </c>
      <c r="B26" s="18" t="s">
        <v>32</v>
      </c>
      <c r="C26" s="19">
        <v>900</v>
      </c>
      <c r="D26" s="36"/>
      <c r="E26" s="26">
        <f t="shared" si="2"/>
        <v>0</v>
      </c>
    </row>
    <row r="27" spans="1:12" ht="16.5" customHeight="1">
      <c r="A27" s="25" t="s">
        <v>10</v>
      </c>
      <c r="B27" s="18" t="s">
        <v>33</v>
      </c>
      <c r="C27" s="19">
        <v>2200</v>
      </c>
      <c r="D27" s="36"/>
      <c r="E27" s="26">
        <f t="shared" si="2"/>
        <v>0</v>
      </c>
    </row>
    <row r="28" spans="1:12" ht="16.5" customHeight="1">
      <c r="A28" s="31"/>
      <c r="B28" s="18"/>
      <c r="C28" s="19"/>
      <c r="D28" s="34"/>
      <c r="E28" s="26"/>
    </row>
    <row r="29" spans="1:12" ht="16.5" customHeight="1">
      <c r="A29" s="31"/>
      <c r="B29" s="20"/>
      <c r="C29" s="19"/>
      <c r="D29" s="34"/>
      <c r="E29" s="26"/>
    </row>
    <row r="30" spans="1:12" ht="16.5" customHeight="1" thickBot="1">
      <c r="A30" s="32"/>
      <c r="B30" s="27"/>
      <c r="C30" s="28"/>
      <c r="D30" s="35"/>
      <c r="E30" s="29"/>
    </row>
    <row r="31" spans="1:12" ht="16.5" customHeight="1"/>
    <row r="32" spans="1:12" ht="16.5" customHeight="1">
      <c r="A32" s="16" t="s">
        <v>34</v>
      </c>
    </row>
    <row r="33" spans="1:5" ht="16.5" customHeight="1">
      <c r="A33" s="16" t="s">
        <v>35</v>
      </c>
    </row>
    <row r="34" spans="1:5" ht="16.5" customHeight="1">
      <c r="A34" s="16" t="s">
        <v>36</v>
      </c>
    </row>
    <row r="35" spans="1:5" ht="16.5" customHeight="1"/>
    <row r="36" spans="1:5" ht="16.5" customHeight="1" thickBot="1">
      <c r="D36" s="42" t="s">
        <v>37</v>
      </c>
    </row>
    <row r="37" spans="1:5" ht="16.5" customHeight="1">
      <c r="D37" s="46">
        <f>SUM(E6:E30)</f>
        <v>11325</v>
      </c>
      <c r="E37" s="47"/>
    </row>
    <row r="38" spans="1:5" ht="16.5" customHeight="1" thickBot="1">
      <c r="D38" s="48"/>
      <c r="E38" s="49"/>
    </row>
    <row r="39" spans="1:5" ht="16.5" customHeight="1"/>
  </sheetData>
  <mergeCells count="3">
    <mergeCell ref="D37:E38"/>
    <mergeCell ref="A2:E2"/>
    <mergeCell ref="A1:E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&amp;R日本赤十字社北海道支部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F4E5D-F26B-429E-A508-05A0BFFA7FF4}">
  <sheetPr>
    <tabColor rgb="FF00B0F0"/>
    <pageSetUpPr fitToPage="1"/>
  </sheetPr>
  <dimension ref="A1:L39"/>
  <sheetViews>
    <sheetView view="pageBreakPreview" zoomScale="85" zoomScaleNormal="85" zoomScaleSheetLayoutView="85" workbookViewId="0">
      <pane ySplit="5" topLeftCell="A6" activePane="bottomLeft" state="frozen"/>
      <selection pane="bottomLeft" activeCell="A6" sqref="A6"/>
    </sheetView>
  </sheetViews>
  <sheetFormatPr defaultColWidth="9" defaultRowHeight="14.45"/>
  <cols>
    <col min="1" max="1" width="19.140625" style="16" bestFit="1" customWidth="1"/>
    <col min="2" max="2" width="45" style="16" bestFit="1" customWidth="1"/>
    <col min="3" max="3" width="9.42578125" style="16" bestFit="1" customWidth="1"/>
    <col min="4" max="5" width="9.42578125" style="16" customWidth="1"/>
    <col min="6" max="16384" width="9" style="16"/>
  </cols>
  <sheetData>
    <row r="1" spans="1:5" ht="16.149999999999999">
      <c r="A1" s="51" t="s">
        <v>0</v>
      </c>
      <c r="B1" s="51"/>
      <c r="C1" s="51"/>
      <c r="D1" s="51"/>
      <c r="E1" s="51"/>
    </row>
    <row r="2" spans="1:5" ht="21">
      <c r="A2" s="50" t="s">
        <v>1</v>
      </c>
      <c r="B2" s="50"/>
      <c r="C2" s="50"/>
      <c r="D2" s="50"/>
      <c r="E2" s="50"/>
    </row>
    <row r="3" spans="1:5">
      <c r="A3" s="17"/>
      <c r="B3" s="17"/>
    </row>
    <row r="4" spans="1:5" ht="15" thickBot="1">
      <c r="A4" s="43"/>
      <c r="D4" s="44" t="s">
        <v>2</v>
      </c>
      <c r="E4" s="45"/>
    </row>
    <row r="5" spans="1:5" ht="29.25" customHeight="1">
      <c r="A5" s="21" t="s">
        <v>3</v>
      </c>
      <c r="B5" s="22" t="s">
        <v>4</v>
      </c>
      <c r="C5" s="23" t="s">
        <v>5</v>
      </c>
      <c r="D5" s="33" t="s">
        <v>6</v>
      </c>
      <c r="E5" s="24" t="s">
        <v>7</v>
      </c>
    </row>
    <row r="6" spans="1:5" ht="16.5" customHeight="1">
      <c r="A6" s="25" t="s">
        <v>8</v>
      </c>
      <c r="B6" s="18" t="s">
        <v>9</v>
      </c>
      <c r="C6" s="19">
        <v>5000</v>
      </c>
      <c r="D6" s="36">
        <v>2</v>
      </c>
      <c r="E6" s="26">
        <f>C6*D6</f>
        <v>10000</v>
      </c>
    </row>
    <row r="7" spans="1:5" ht="16.5" customHeight="1">
      <c r="A7" s="25" t="s">
        <v>10</v>
      </c>
      <c r="B7" s="20" t="s">
        <v>11</v>
      </c>
      <c r="C7" s="19">
        <v>8000</v>
      </c>
      <c r="D7" s="36"/>
      <c r="E7" s="26">
        <f>C7*D7</f>
        <v>0</v>
      </c>
    </row>
    <row r="8" spans="1:5" ht="16.5" customHeight="1">
      <c r="A8" s="25" t="s">
        <v>12</v>
      </c>
      <c r="B8" s="20" t="s">
        <v>13</v>
      </c>
      <c r="C8" s="19">
        <v>53</v>
      </c>
      <c r="D8" s="37">
        <v>20</v>
      </c>
      <c r="E8" s="26">
        <f t="shared" ref="E8:E27" si="0">C8*D8</f>
        <v>1060</v>
      </c>
    </row>
    <row r="9" spans="1:5" ht="16.5" customHeight="1">
      <c r="A9" s="25" t="s">
        <v>10</v>
      </c>
      <c r="B9" s="20" t="s">
        <v>14</v>
      </c>
      <c r="C9" s="19">
        <v>53</v>
      </c>
      <c r="D9" s="37"/>
      <c r="E9" s="26">
        <f t="shared" si="0"/>
        <v>0</v>
      </c>
    </row>
    <row r="10" spans="1:5" ht="16.5" customHeight="1">
      <c r="A10" s="25" t="s">
        <v>10</v>
      </c>
      <c r="B10" s="18" t="s">
        <v>15</v>
      </c>
      <c r="C10" s="19">
        <v>53</v>
      </c>
      <c r="D10" s="37"/>
      <c r="E10" s="26">
        <f>C10*D10</f>
        <v>0</v>
      </c>
    </row>
    <row r="11" spans="1:5" ht="16.5" customHeight="1">
      <c r="A11" s="25" t="s">
        <v>10</v>
      </c>
      <c r="B11" s="18" t="s">
        <v>16</v>
      </c>
      <c r="C11" s="19">
        <v>53</v>
      </c>
      <c r="D11" s="37"/>
      <c r="E11" s="26">
        <f t="shared" si="0"/>
        <v>0</v>
      </c>
    </row>
    <row r="12" spans="1:5" ht="16.5" customHeight="1">
      <c r="A12" s="25" t="s">
        <v>10</v>
      </c>
      <c r="B12" s="20" t="s">
        <v>17</v>
      </c>
      <c r="C12" s="19">
        <v>53</v>
      </c>
      <c r="D12" s="37"/>
      <c r="E12" s="26">
        <f t="shared" si="0"/>
        <v>0</v>
      </c>
    </row>
    <row r="13" spans="1:5" ht="16.5" customHeight="1">
      <c r="A13" s="25" t="s">
        <v>10</v>
      </c>
      <c r="B13" s="18" t="s">
        <v>18</v>
      </c>
      <c r="C13" s="19">
        <v>53</v>
      </c>
      <c r="D13" s="37"/>
      <c r="E13" s="26">
        <f t="shared" si="0"/>
        <v>0</v>
      </c>
    </row>
    <row r="14" spans="1:5" ht="16.5" customHeight="1">
      <c r="A14" s="25" t="s">
        <v>10</v>
      </c>
      <c r="B14" s="38" t="s">
        <v>19</v>
      </c>
      <c r="C14" s="39">
        <v>200</v>
      </c>
      <c r="D14" s="40">
        <v>20</v>
      </c>
      <c r="E14" s="26">
        <f t="shared" si="0"/>
        <v>4000</v>
      </c>
    </row>
    <row r="15" spans="1:5" ht="16.5" customHeight="1">
      <c r="A15" s="25" t="s">
        <v>10</v>
      </c>
      <c r="B15" s="18" t="s">
        <v>20</v>
      </c>
      <c r="C15" s="19">
        <v>200</v>
      </c>
      <c r="D15" s="40"/>
      <c r="E15" s="26">
        <f t="shared" si="0"/>
        <v>0</v>
      </c>
    </row>
    <row r="16" spans="1:5" ht="16.5" customHeight="1">
      <c r="A16" s="25" t="s">
        <v>10</v>
      </c>
      <c r="B16" s="18" t="s">
        <v>21</v>
      </c>
      <c r="C16" s="19">
        <v>300</v>
      </c>
      <c r="D16" s="41"/>
      <c r="E16" s="26">
        <f t="shared" si="0"/>
        <v>0</v>
      </c>
    </row>
    <row r="17" spans="1:12" ht="16.5" customHeight="1">
      <c r="A17" s="25" t="s">
        <v>10</v>
      </c>
      <c r="B17" s="18" t="s">
        <v>22</v>
      </c>
      <c r="C17" s="19">
        <v>500</v>
      </c>
      <c r="D17" s="40"/>
      <c r="E17" s="26">
        <f t="shared" si="0"/>
        <v>0</v>
      </c>
    </row>
    <row r="18" spans="1:12" ht="16.5" customHeight="1">
      <c r="A18" s="25" t="s">
        <v>10</v>
      </c>
      <c r="B18" s="18" t="s">
        <v>23</v>
      </c>
      <c r="C18" s="19">
        <v>1200</v>
      </c>
      <c r="D18" s="40"/>
      <c r="E18" s="26">
        <f t="shared" si="0"/>
        <v>0</v>
      </c>
    </row>
    <row r="19" spans="1:12" ht="16.5" customHeight="1">
      <c r="A19" s="25" t="s">
        <v>10</v>
      </c>
      <c r="B19" s="18" t="s">
        <v>24</v>
      </c>
      <c r="C19" s="19">
        <v>1400</v>
      </c>
      <c r="D19" s="40"/>
      <c r="E19" s="26">
        <f t="shared" si="0"/>
        <v>0</v>
      </c>
    </row>
    <row r="20" spans="1:12" ht="16.5" customHeight="1">
      <c r="A20" s="31" t="s">
        <v>25</v>
      </c>
      <c r="B20" s="18" t="s">
        <v>26</v>
      </c>
      <c r="C20" s="19">
        <v>1500</v>
      </c>
      <c r="D20" s="36"/>
      <c r="E20" s="26">
        <f t="shared" si="0"/>
        <v>0</v>
      </c>
    </row>
    <row r="21" spans="1:12" ht="16.5" customHeight="1">
      <c r="A21" s="25" t="s">
        <v>10</v>
      </c>
      <c r="B21" s="18" t="s">
        <v>27</v>
      </c>
      <c r="C21" s="19">
        <v>2100</v>
      </c>
      <c r="D21" s="36"/>
      <c r="E21" s="26">
        <f t="shared" si="0"/>
        <v>0</v>
      </c>
    </row>
    <row r="22" spans="1:12" ht="16.5" customHeight="1">
      <c r="A22" s="25" t="s">
        <v>10</v>
      </c>
      <c r="B22" s="18" t="s">
        <v>28</v>
      </c>
      <c r="C22" s="19">
        <v>700</v>
      </c>
      <c r="D22" s="36"/>
      <c r="E22" s="26">
        <f t="shared" si="0"/>
        <v>0</v>
      </c>
    </row>
    <row r="23" spans="1:12" ht="16.5" customHeight="1">
      <c r="A23" s="25" t="s">
        <v>10</v>
      </c>
      <c r="B23" s="18" t="s">
        <v>29</v>
      </c>
      <c r="C23" s="19">
        <v>300</v>
      </c>
      <c r="D23" s="36"/>
      <c r="E23" s="26">
        <f t="shared" si="0"/>
        <v>0</v>
      </c>
    </row>
    <row r="24" spans="1:12" ht="16.5" customHeight="1">
      <c r="A24" s="25" t="s">
        <v>10</v>
      </c>
      <c r="B24" s="18" t="s">
        <v>30</v>
      </c>
      <c r="C24" s="19">
        <v>700</v>
      </c>
      <c r="D24" s="36"/>
      <c r="E24" s="26">
        <f t="shared" si="0"/>
        <v>0</v>
      </c>
      <c r="F24" s="30"/>
      <c r="G24" s="30"/>
      <c r="H24" s="30"/>
      <c r="I24" s="30"/>
      <c r="J24" s="30"/>
      <c r="K24" s="30"/>
      <c r="L24" s="30"/>
    </row>
    <row r="25" spans="1:12" ht="16.5" customHeight="1">
      <c r="A25" s="25" t="s">
        <v>10</v>
      </c>
      <c r="B25" s="18" t="s">
        <v>31</v>
      </c>
      <c r="C25" s="19">
        <v>300</v>
      </c>
      <c r="D25" s="36"/>
      <c r="E25" s="26">
        <f t="shared" si="0"/>
        <v>0</v>
      </c>
    </row>
    <row r="26" spans="1:12" ht="16.5" customHeight="1">
      <c r="A26" s="25" t="s">
        <v>10</v>
      </c>
      <c r="B26" s="18" t="s">
        <v>32</v>
      </c>
      <c r="C26" s="19">
        <v>900</v>
      </c>
      <c r="D26" s="36"/>
      <c r="E26" s="26">
        <f t="shared" si="0"/>
        <v>0</v>
      </c>
    </row>
    <row r="27" spans="1:12" ht="16.5" customHeight="1">
      <c r="A27" s="25" t="s">
        <v>10</v>
      </c>
      <c r="B27" s="18" t="s">
        <v>33</v>
      </c>
      <c r="C27" s="19">
        <v>2200</v>
      </c>
      <c r="D27" s="36"/>
      <c r="E27" s="26">
        <f t="shared" si="0"/>
        <v>0</v>
      </c>
    </row>
    <row r="28" spans="1:12" ht="16.5" customHeight="1">
      <c r="A28" s="31"/>
      <c r="B28" s="18"/>
      <c r="C28" s="19"/>
      <c r="D28" s="34"/>
      <c r="E28" s="26"/>
    </row>
    <row r="29" spans="1:12" ht="16.5" customHeight="1">
      <c r="A29" s="31"/>
      <c r="B29" s="20"/>
      <c r="C29" s="19"/>
      <c r="D29" s="34"/>
      <c r="E29" s="26"/>
    </row>
    <row r="30" spans="1:12" ht="16.5" customHeight="1" thickBot="1">
      <c r="A30" s="32"/>
      <c r="B30" s="27"/>
      <c r="C30" s="28"/>
      <c r="D30" s="35"/>
      <c r="E30" s="29"/>
    </row>
    <row r="31" spans="1:12" ht="16.5" customHeight="1"/>
    <row r="32" spans="1:12" ht="16.5" customHeight="1">
      <c r="A32" s="16" t="s">
        <v>34</v>
      </c>
    </row>
    <row r="33" spans="1:5" ht="16.5" customHeight="1">
      <c r="A33" s="16" t="s">
        <v>35</v>
      </c>
    </row>
    <row r="34" spans="1:5" ht="16.5" customHeight="1">
      <c r="A34" s="16" t="s">
        <v>36</v>
      </c>
    </row>
    <row r="35" spans="1:5" ht="16.5" customHeight="1"/>
    <row r="36" spans="1:5" ht="16.5" customHeight="1" thickBot="1">
      <c r="D36" s="42" t="s">
        <v>37</v>
      </c>
    </row>
    <row r="37" spans="1:5" ht="16.5" customHeight="1">
      <c r="D37" s="46">
        <f>SUM(E6:E30)</f>
        <v>15060</v>
      </c>
      <c r="E37" s="47"/>
    </row>
    <row r="38" spans="1:5" ht="16.5" customHeight="1" thickBot="1">
      <c r="D38" s="48"/>
      <c r="E38" s="49"/>
    </row>
    <row r="39" spans="1:5" ht="16.5" customHeight="1"/>
  </sheetData>
  <sheetProtection algorithmName="SHA-512" hashValue="hquCOTmHHHeojnIHtZK+Rb7eEdfS7R6wNg2oUSjOWBhUNpcccMUXLbfMkhKTuUZzYbGVTTCK2qV1aPXxFfjA4A==" saltValue="J2p+GGvZBmBCiTdBOyg/uQ==" spinCount="100000" sheet="1" objects="1" scenarios="1"/>
  <mergeCells count="3">
    <mergeCell ref="A1:E1"/>
    <mergeCell ref="A2:E2"/>
    <mergeCell ref="D37:E3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64EA-07F0-4123-9E8D-37D91D1AB936}">
  <dimension ref="A1"/>
  <sheetViews>
    <sheetView workbookViewId="0"/>
  </sheetViews>
  <sheetFormatPr defaultRowHeight="13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F097-DFA5-4ABC-8325-5D16034C2CA8}">
  <sheetPr>
    <tabColor rgb="FF00B0F0"/>
    <pageSetUpPr fitToPage="1"/>
  </sheetPr>
  <dimension ref="A1:L39"/>
  <sheetViews>
    <sheetView view="pageBreakPreview" zoomScale="85" zoomScaleNormal="85" zoomScaleSheetLayoutView="85" workbookViewId="0">
      <pane ySplit="5" topLeftCell="A8" activePane="bottomLeft" state="frozen"/>
      <selection pane="bottomLeft" activeCell="D8" sqref="D8"/>
    </sheetView>
  </sheetViews>
  <sheetFormatPr defaultColWidth="9" defaultRowHeight="14.45"/>
  <cols>
    <col min="1" max="1" width="19.140625" style="16" bestFit="1" customWidth="1"/>
    <col min="2" max="2" width="45" style="16" bestFit="1" customWidth="1"/>
    <col min="3" max="3" width="9.42578125" style="16" bestFit="1" customWidth="1"/>
    <col min="4" max="5" width="9.42578125" style="16" customWidth="1"/>
    <col min="6" max="16384" width="9" style="16"/>
  </cols>
  <sheetData>
    <row r="1" spans="1:5" ht="16.149999999999999">
      <c r="A1" s="51" t="s">
        <v>0</v>
      </c>
      <c r="B1" s="51"/>
      <c r="C1" s="51"/>
      <c r="D1" s="51"/>
      <c r="E1" s="51"/>
    </row>
    <row r="2" spans="1:5" ht="21">
      <c r="A2" s="50" t="s">
        <v>1</v>
      </c>
      <c r="B2" s="50"/>
      <c r="C2" s="50"/>
      <c r="D2" s="50"/>
      <c r="E2" s="50"/>
    </row>
    <row r="3" spans="1:5">
      <c r="A3" s="17"/>
      <c r="B3" s="17"/>
    </row>
    <row r="4" spans="1:5" ht="15" thickBot="1">
      <c r="A4" s="43"/>
      <c r="D4" s="44" t="s">
        <v>2</v>
      </c>
      <c r="E4" s="45"/>
    </row>
    <row r="5" spans="1:5" ht="29.25" customHeight="1">
      <c r="A5" s="21" t="s">
        <v>3</v>
      </c>
      <c r="B5" s="22" t="s">
        <v>4</v>
      </c>
      <c r="C5" s="23" t="s">
        <v>5</v>
      </c>
      <c r="D5" s="33" t="s">
        <v>6</v>
      </c>
      <c r="E5" s="24" t="s">
        <v>7</v>
      </c>
    </row>
    <row r="6" spans="1:5" ht="16.5" customHeight="1">
      <c r="A6" s="25" t="s">
        <v>8</v>
      </c>
      <c r="B6" s="18" t="s">
        <v>9</v>
      </c>
      <c r="C6" s="19">
        <v>5000</v>
      </c>
      <c r="D6" s="36"/>
      <c r="E6" s="26">
        <f>C6*D6</f>
        <v>0</v>
      </c>
    </row>
    <row r="7" spans="1:5" ht="16.5" customHeight="1">
      <c r="A7" s="25" t="s">
        <v>10</v>
      </c>
      <c r="B7" s="20" t="s">
        <v>11</v>
      </c>
      <c r="C7" s="19">
        <v>8000</v>
      </c>
      <c r="D7" s="36">
        <v>1</v>
      </c>
      <c r="E7" s="26">
        <f>C7*D7</f>
        <v>8000</v>
      </c>
    </row>
    <row r="8" spans="1:5" ht="16.5" customHeight="1">
      <c r="A8" s="25" t="s">
        <v>12</v>
      </c>
      <c r="B8" s="20" t="s">
        <v>13</v>
      </c>
      <c r="C8" s="19">
        <v>53</v>
      </c>
      <c r="D8" s="37"/>
      <c r="E8" s="26">
        <f t="shared" ref="E8:E27" si="0">C8*D8</f>
        <v>0</v>
      </c>
    </row>
    <row r="9" spans="1:5" ht="16.5" customHeight="1">
      <c r="A9" s="25" t="s">
        <v>10</v>
      </c>
      <c r="B9" s="20" t="s">
        <v>14</v>
      </c>
      <c r="C9" s="19">
        <v>53</v>
      </c>
      <c r="D9" s="37"/>
      <c r="E9" s="26">
        <f t="shared" si="0"/>
        <v>0</v>
      </c>
    </row>
    <row r="10" spans="1:5" ht="16.5" customHeight="1">
      <c r="A10" s="25" t="s">
        <v>10</v>
      </c>
      <c r="B10" s="18" t="s">
        <v>15</v>
      </c>
      <c r="C10" s="19">
        <v>53</v>
      </c>
      <c r="D10" s="37"/>
      <c r="E10" s="26">
        <f>C10*D10</f>
        <v>0</v>
      </c>
    </row>
    <row r="11" spans="1:5" ht="16.5" customHeight="1">
      <c r="A11" s="25" t="s">
        <v>10</v>
      </c>
      <c r="B11" s="18" t="s">
        <v>16</v>
      </c>
      <c r="C11" s="19">
        <v>53</v>
      </c>
      <c r="D11" s="37"/>
      <c r="E11" s="26">
        <f t="shared" si="0"/>
        <v>0</v>
      </c>
    </row>
    <row r="12" spans="1:5" ht="16.5" customHeight="1">
      <c r="A12" s="25" t="s">
        <v>10</v>
      </c>
      <c r="B12" s="20" t="s">
        <v>17</v>
      </c>
      <c r="C12" s="19">
        <v>53</v>
      </c>
      <c r="D12" s="37"/>
      <c r="E12" s="26">
        <f t="shared" si="0"/>
        <v>0</v>
      </c>
    </row>
    <row r="13" spans="1:5" ht="16.5" customHeight="1">
      <c r="A13" s="25" t="s">
        <v>10</v>
      </c>
      <c r="B13" s="18" t="s">
        <v>18</v>
      </c>
      <c r="C13" s="19">
        <v>53</v>
      </c>
      <c r="D13" s="37"/>
      <c r="E13" s="26">
        <f t="shared" si="0"/>
        <v>0</v>
      </c>
    </row>
    <row r="14" spans="1:5" ht="16.5" customHeight="1">
      <c r="A14" s="25" t="s">
        <v>10</v>
      </c>
      <c r="B14" s="38" t="s">
        <v>19</v>
      </c>
      <c r="C14" s="39">
        <v>200</v>
      </c>
      <c r="D14" s="40"/>
      <c r="E14" s="26">
        <f t="shared" si="0"/>
        <v>0</v>
      </c>
    </row>
    <row r="15" spans="1:5" ht="16.5" customHeight="1">
      <c r="A15" s="25" t="s">
        <v>10</v>
      </c>
      <c r="B15" s="18" t="s">
        <v>20</v>
      </c>
      <c r="C15" s="19">
        <v>200</v>
      </c>
      <c r="D15" s="40"/>
      <c r="E15" s="26">
        <f t="shared" si="0"/>
        <v>0</v>
      </c>
    </row>
    <row r="16" spans="1:5" ht="16.5" customHeight="1">
      <c r="A16" s="25" t="s">
        <v>10</v>
      </c>
      <c r="B16" s="18" t="s">
        <v>21</v>
      </c>
      <c r="C16" s="19">
        <v>300</v>
      </c>
      <c r="D16" s="41"/>
      <c r="E16" s="26">
        <f t="shared" si="0"/>
        <v>0</v>
      </c>
    </row>
    <row r="17" spans="1:12" ht="16.5" customHeight="1">
      <c r="A17" s="25" t="s">
        <v>10</v>
      </c>
      <c r="B17" s="18" t="s">
        <v>22</v>
      </c>
      <c r="C17" s="19">
        <v>500</v>
      </c>
      <c r="D17" s="40"/>
      <c r="E17" s="26">
        <f t="shared" si="0"/>
        <v>0</v>
      </c>
    </row>
    <row r="18" spans="1:12" ht="16.5" customHeight="1">
      <c r="A18" s="25" t="s">
        <v>10</v>
      </c>
      <c r="B18" s="18" t="s">
        <v>23</v>
      </c>
      <c r="C18" s="19">
        <v>1200</v>
      </c>
      <c r="D18" s="40"/>
      <c r="E18" s="26">
        <f t="shared" si="0"/>
        <v>0</v>
      </c>
    </row>
    <row r="19" spans="1:12" ht="16.5" customHeight="1">
      <c r="A19" s="25" t="s">
        <v>10</v>
      </c>
      <c r="B19" s="18" t="s">
        <v>24</v>
      </c>
      <c r="C19" s="19">
        <v>1400</v>
      </c>
      <c r="D19" s="40"/>
      <c r="E19" s="26">
        <f t="shared" si="0"/>
        <v>0</v>
      </c>
    </row>
    <row r="20" spans="1:12" ht="16.5" customHeight="1">
      <c r="A20" s="31" t="s">
        <v>25</v>
      </c>
      <c r="B20" s="18" t="s">
        <v>26</v>
      </c>
      <c r="C20" s="19">
        <v>1500</v>
      </c>
      <c r="D20" s="36">
        <v>10</v>
      </c>
      <c r="E20" s="26">
        <f t="shared" si="0"/>
        <v>15000</v>
      </c>
    </row>
    <row r="21" spans="1:12" ht="16.5" customHeight="1">
      <c r="A21" s="25" t="s">
        <v>10</v>
      </c>
      <c r="B21" s="18" t="s">
        <v>27</v>
      </c>
      <c r="C21" s="19">
        <v>2100</v>
      </c>
      <c r="D21" s="36"/>
      <c r="E21" s="26">
        <f t="shared" si="0"/>
        <v>0</v>
      </c>
    </row>
    <row r="22" spans="1:12" ht="16.5" customHeight="1">
      <c r="A22" s="25" t="s">
        <v>10</v>
      </c>
      <c r="B22" s="18" t="s">
        <v>28</v>
      </c>
      <c r="C22" s="19">
        <v>700</v>
      </c>
      <c r="D22" s="36"/>
      <c r="E22" s="26">
        <f t="shared" si="0"/>
        <v>0</v>
      </c>
    </row>
    <row r="23" spans="1:12" ht="16.5" customHeight="1">
      <c r="A23" s="25" t="s">
        <v>10</v>
      </c>
      <c r="B23" s="18" t="s">
        <v>29</v>
      </c>
      <c r="C23" s="19">
        <v>300</v>
      </c>
      <c r="D23" s="36"/>
      <c r="E23" s="26">
        <f t="shared" si="0"/>
        <v>0</v>
      </c>
    </row>
    <row r="24" spans="1:12" ht="16.5" customHeight="1">
      <c r="A24" s="25" t="s">
        <v>10</v>
      </c>
      <c r="B24" s="18" t="s">
        <v>30</v>
      </c>
      <c r="C24" s="19">
        <v>700</v>
      </c>
      <c r="D24" s="36"/>
      <c r="E24" s="26">
        <f t="shared" si="0"/>
        <v>0</v>
      </c>
      <c r="F24" s="30"/>
      <c r="G24" s="30"/>
      <c r="H24" s="30"/>
      <c r="I24" s="30"/>
      <c r="J24" s="30"/>
      <c r="K24" s="30"/>
      <c r="L24" s="30"/>
    </row>
    <row r="25" spans="1:12" ht="16.5" customHeight="1">
      <c r="A25" s="25" t="s">
        <v>10</v>
      </c>
      <c r="B25" s="18" t="s">
        <v>31</v>
      </c>
      <c r="C25" s="19">
        <v>300</v>
      </c>
      <c r="D25" s="36"/>
      <c r="E25" s="26">
        <f t="shared" si="0"/>
        <v>0</v>
      </c>
    </row>
    <row r="26" spans="1:12" ht="16.5" customHeight="1">
      <c r="A26" s="25" t="s">
        <v>10</v>
      </c>
      <c r="B26" s="18" t="s">
        <v>32</v>
      </c>
      <c r="C26" s="19">
        <v>900</v>
      </c>
      <c r="D26" s="36"/>
      <c r="E26" s="26">
        <f t="shared" si="0"/>
        <v>0</v>
      </c>
    </row>
    <row r="27" spans="1:12" ht="16.5" customHeight="1">
      <c r="A27" s="25" t="s">
        <v>10</v>
      </c>
      <c r="B27" s="18" t="s">
        <v>33</v>
      </c>
      <c r="C27" s="19">
        <v>2200</v>
      </c>
      <c r="D27" s="36"/>
      <c r="E27" s="26">
        <f t="shared" si="0"/>
        <v>0</v>
      </c>
    </row>
    <row r="28" spans="1:12" ht="16.5" customHeight="1">
      <c r="A28" s="31"/>
      <c r="B28" s="18"/>
      <c r="C28" s="19"/>
      <c r="D28" s="34"/>
      <c r="E28" s="26"/>
    </row>
    <row r="29" spans="1:12" ht="16.5" customHeight="1">
      <c r="A29" s="31"/>
      <c r="B29" s="20"/>
      <c r="C29" s="19"/>
      <c r="D29" s="34"/>
      <c r="E29" s="26"/>
    </row>
    <row r="30" spans="1:12" ht="16.5" customHeight="1" thickBot="1">
      <c r="A30" s="32"/>
      <c r="B30" s="27"/>
      <c r="C30" s="28"/>
      <c r="D30" s="35"/>
      <c r="E30" s="29"/>
    </row>
    <row r="31" spans="1:12" ht="16.5" customHeight="1"/>
    <row r="32" spans="1:12" ht="16.5" customHeight="1">
      <c r="A32" s="16" t="s">
        <v>34</v>
      </c>
    </row>
    <row r="33" spans="1:5" ht="16.5" customHeight="1">
      <c r="A33" s="16" t="s">
        <v>35</v>
      </c>
    </row>
    <row r="34" spans="1:5" ht="16.5" customHeight="1">
      <c r="A34" s="16" t="s">
        <v>36</v>
      </c>
    </row>
    <row r="35" spans="1:5" ht="16.5" customHeight="1"/>
    <row r="36" spans="1:5" ht="16.5" customHeight="1" thickBot="1">
      <c r="D36" s="42" t="s">
        <v>37</v>
      </c>
    </row>
    <row r="37" spans="1:5" ht="16.5" customHeight="1">
      <c r="D37" s="46">
        <f>SUM(E6:E30)</f>
        <v>23000</v>
      </c>
      <c r="E37" s="47"/>
    </row>
    <row r="38" spans="1:5" ht="16.5" customHeight="1" thickBot="1">
      <c r="D38" s="48"/>
      <c r="E38" s="49"/>
    </row>
    <row r="39" spans="1:5" ht="16.5" customHeight="1"/>
  </sheetData>
  <sheetProtection algorithmName="SHA-512" hashValue="PPbmTv7wwb0JBoX9VLqtjcYzLKzyIc4ojEeCzJfWvk4E9X8zU0CMlR4i88gK2yMiwGZG2cA1gOQx+NTypxH20g==" saltValue="QucoFxbJPAcHgN/FpyvCnw==" spinCount="100000" sheet="1" objects="1" scenarios="1"/>
  <mergeCells count="3">
    <mergeCell ref="A1:E1"/>
    <mergeCell ref="A2:E2"/>
    <mergeCell ref="D37:E3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33"/>
  <sheetViews>
    <sheetView zoomScale="55" zoomScaleNormal="55" zoomScaleSheetLayoutView="50" zoomScalePageLayoutView="10" workbookViewId="0">
      <pane xSplit="1" ySplit="1" topLeftCell="B12" activePane="bottomRight" state="frozen"/>
      <selection pane="bottomRight" activeCell="D3" sqref="D3"/>
      <selection pane="bottomLeft" activeCell="A2" sqref="A2"/>
      <selection pane="topRight" activeCell="B1" sqref="B1"/>
    </sheetView>
  </sheetViews>
  <sheetFormatPr defaultColWidth="10.140625" defaultRowHeight="41.25" customHeight="1"/>
  <cols>
    <col min="1" max="1" width="16.5703125" style="1" customWidth="1"/>
    <col min="2" max="2" width="7.42578125" style="1" customWidth="1"/>
    <col min="3" max="3" width="9.7109375" style="1" customWidth="1"/>
    <col min="4" max="25" width="10.140625" style="1"/>
    <col min="26" max="26" width="10.140625" style="1" customWidth="1"/>
    <col min="27" max="16384" width="10.140625" style="1"/>
  </cols>
  <sheetData>
    <row r="1" spans="1:50" s="3" customFormat="1" ht="41.25" customHeight="1">
      <c r="A1" s="2"/>
      <c r="B1" s="10" t="s">
        <v>38</v>
      </c>
      <c r="C1" s="10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  <c r="V1" s="2" t="s">
        <v>58</v>
      </c>
      <c r="W1" s="2" t="s">
        <v>59</v>
      </c>
      <c r="X1" s="2" t="s">
        <v>60</v>
      </c>
      <c r="Y1" s="2" t="s">
        <v>61</v>
      </c>
      <c r="Z1" s="2" t="s">
        <v>62</v>
      </c>
      <c r="AA1" s="2" t="s">
        <v>63</v>
      </c>
      <c r="AB1" s="2" t="s">
        <v>64</v>
      </c>
      <c r="AC1" s="2" t="s">
        <v>65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  <c r="AJ1" s="2" t="s">
        <v>72</v>
      </c>
      <c r="AK1" s="2" t="s">
        <v>73</v>
      </c>
      <c r="AL1" s="2" t="s">
        <v>74</v>
      </c>
      <c r="AM1" s="2" t="s">
        <v>75</v>
      </c>
      <c r="AN1" s="2" t="s">
        <v>76</v>
      </c>
      <c r="AO1" s="2" t="s">
        <v>77</v>
      </c>
      <c r="AP1" s="2" t="s">
        <v>78</v>
      </c>
      <c r="AQ1" s="2" t="s">
        <v>79</v>
      </c>
      <c r="AR1" s="2" t="s">
        <v>80</v>
      </c>
      <c r="AS1" s="2" t="s">
        <v>81</v>
      </c>
      <c r="AT1" s="2" t="s">
        <v>82</v>
      </c>
      <c r="AU1" s="2" t="s">
        <v>83</v>
      </c>
      <c r="AV1" s="2" t="s">
        <v>84</v>
      </c>
      <c r="AW1" s="2" t="s">
        <v>85</v>
      </c>
      <c r="AX1" s="2" t="s">
        <v>86</v>
      </c>
    </row>
    <row r="2" spans="1:50" s="3" customFormat="1" ht="41.25" customHeight="1">
      <c r="A2" s="4" t="s">
        <v>87</v>
      </c>
      <c r="B2" s="4">
        <v>2</v>
      </c>
      <c r="C2" s="11" t="e">
        <f>IF(計算表!#REF!&lt;=B2,IF(計算表!#REF!&gt;0,"○",""),"")</f>
        <v>#REF!</v>
      </c>
      <c r="D2" s="5">
        <v>847</v>
      </c>
      <c r="E2" s="5">
        <v>616</v>
      </c>
      <c r="F2" s="5">
        <v>616</v>
      </c>
      <c r="G2" s="5">
        <v>539</v>
      </c>
      <c r="H2" s="5">
        <v>616</v>
      </c>
      <c r="I2" s="5">
        <v>539</v>
      </c>
      <c r="J2" s="5">
        <v>539</v>
      </c>
      <c r="K2" s="5">
        <v>539</v>
      </c>
      <c r="L2" s="5">
        <v>539</v>
      </c>
      <c r="M2" s="5">
        <v>539</v>
      </c>
      <c r="N2" s="5">
        <v>539</v>
      </c>
      <c r="O2" s="5">
        <v>539</v>
      </c>
      <c r="P2" s="5">
        <v>539</v>
      </c>
      <c r="Q2" s="5">
        <v>539</v>
      </c>
      <c r="R2" s="5">
        <v>539</v>
      </c>
      <c r="S2" s="5">
        <v>539</v>
      </c>
      <c r="T2" s="5">
        <v>539</v>
      </c>
      <c r="U2" s="5">
        <v>539</v>
      </c>
      <c r="V2" s="5">
        <v>539</v>
      </c>
      <c r="W2" s="5">
        <v>539</v>
      </c>
      <c r="X2" s="5">
        <v>539</v>
      </c>
      <c r="Y2" s="5">
        <v>539</v>
      </c>
      <c r="Z2" s="5">
        <v>539</v>
      </c>
      <c r="AA2" s="5">
        <v>539</v>
      </c>
      <c r="AB2" s="5">
        <v>616</v>
      </c>
      <c r="AC2" s="5">
        <v>616</v>
      </c>
      <c r="AD2" s="5">
        <v>616</v>
      </c>
      <c r="AE2" s="5">
        <v>616</v>
      </c>
      <c r="AF2" s="5">
        <v>616</v>
      </c>
      <c r="AG2" s="5">
        <v>616</v>
      </c>
      <c r="AH2" s="5">
        <v>693</v>
      </c>
      <c r="AI2" s="5">
        <v>693</v>
      </c>
      <c r="AJ2" s="5">
        <v>693</v>
      </c>
      <c r="AK2" s="5">
        <v>693</v>
      </c>
      <c r="AL2" s="5">
        <v>693</v>
      </c>
      <c r="AM2" s="5">
        <v>770</v>
      </c>
      <c r="AN2" s="5">
        <v>770</v>
      </c>
      <c r="AO2" s="5">
        <v>770</v>
      </c>
      <c r="AP2" s="5">
        <v>770</v>
      </c>
      <c r="AQ2" s="5">
        <v>847</v>
      </c>
      <c r="AR2" s="5">
        <v>847</v>
      </c>
      <c r="AS2" s="5">
        <v>847</v>
      </c>
      <c r="AT2" s="5">
        <v>847</v>
      </c>
      <c r="AU2" s="5">
        <v>847</v>
      </c>
      <c r="AV2" s="5">
        <v>847</v>
      </c>
      <c r="AW2" s="5">
        <v>847</v>
      </c>
      <c r="AX2" s="5">
        <v>3256</v>
      </c>
    </row>
    <row r="3" spans="1:50" s="3" customFormat="1" ht="41.25" customHeight="1">
      <c r="A3" s="4" t="s">
        <v>88</v>
      </c>
      <c r="B3" s="4">
        <v>5</v>
      </c>
      <c r="C3" s="11" t="e">
        <f>IF(計算表!#REF!&lt;=B3,IF(計算表!#REF!&gt;B2,"○",""),"")</f>
        <v>#REF!</v>
      </c>
      <c r="D3" s="5">
        <v>1040</v>
      </c>
      <c r="E3" s="5">
        <v>809</v>
      </c>
      <c r="F3" s="5">
        <v>809</v>
      </c>
      <c r="G3" s="5">
        <v>731</v>
      </c>
      <c r="H3" s="5">
        <v>809</v>
      </c>
      <c r="I3" s="5">
        <v>731</v>
      </c>
      <c r="J3" s="5">
        <v>731</v>
      </c>
      <c r="K3" s="5">
        <v>731</v>
      </c>
      <c r="L3" s="5">
        <v>731</v>
      </c>
      <c r="M3" s="5">
        <v>731</v>
      </c>
      <c r="N3" s="5">
        <v>731</v>
      </c>
      <c r="O3" s="5">
        <v>731</v>
      </c>
      <c r="P3" s="5">
        <v>731</v>
      </c>
      <c r="Q3" s="5">
        <v>731</v>
      </c>
      <c r="R3" s="5">
        <v>731</v>
      </c>
      <c r="S3" s="5">
        <v>731</v>
      </c>
      <c r="T3" s="5">
        <v>731</v>
      </c>
      <c r="U3" s="5">
        <v>731</v>
      </c>
      <c r="V3" s="5">
        <v>731</v>
      </c>
      <c r="W3" s="5">
        <v>731</v>
      </c>
      <c r="X3" s="5">
        <v>731</v>
      </c>
      <c r="Y3" s="5">
        <v>731</v>
      </c>
      <c r="Z3" s="5">
        <v>731</v>
      </c>
      <c r="AA3" s="5">
        <v>731</v>
      </c>
      <c r="AB3" s="5">
        <v>809</v>
      </c>
      <c r="AC3" s="5">
        <v>809</v>
      </c>
      <c r="AD3" s="5">
        <v>809</v>
      </c>
      <c r="AE3" s="5">
        <v>809</v>
      </c>
      <c r="AF3" s="5">
        <v>809</v>
      </c>
      <c r="AG3" s="5">
        <v>809</v>
      </c>
      <c r="AH3" s="5">
        <v>885</v>
      </c>
      <c r="AI3" s="5">
        <v>885</v>
      </c>
      <c r="AJ3" s="5">
        <v>885</v>
      </c>
      <c r="AK3" s="5">
        <v>885</v>
      </c>
      <c r="AL3" s="5">
        <v>885</v>
      </c>
      <c r="AM3" s="5">
        <v>963</v>
      </c>
      <c r="AN3" s="5">
        <v>963</v>
      </c>
      <c r="AO3" s="5">
        <v>963</v>
      </c>
      <c r="AP3" s="5">
        <v>963</v>
      </c>
      <c r="AQ3" s="5">
        <v>1040</v>
      </c>
      <c r="AR3" s="5">
        <v>1040</v>
      </c>
      <c r="AS3" s="5">
        <v>1040</v>
      </c>
      <c r="AT3" s="5">
        <v>1040</v>
      </c>
      <c r="AU3" s="5">
        <v>1040</v>
      </c>
      <c r="AV3" s="5">
        <v>1040</v>
      </c>
      <c r="AW3" s="5">
        <v>1040</v>
      </c>
      <c r="AX3" s="5">
        <v>3256</v>
      </c>
    </row>
    <row r="4" spans="1:50" ht="41.25" customHeight="1">
      <c r="A4" s="6" t="s">
        <v>89</v>
      </c>
      <c r="B4" s="6">
        <v>10</v>
      </c>
      <c r="C4" s="9" t="e">
        <f>IF(計算表!#REF!&lt;=B4,IF(計算表!#REF!&gt;B3,"○",""),"")</f>
        <v>#REF!</v>
      </c>
      <c r="D4" s="5">
        <v>1278</v>
      </c>
      <c r="E4" s="5">
        <v>1047</v>
      </c>
      <c r="F4" s="5">
        <v>1047</v>
      </c>
      <c r="G4" s="5">
        <v>971</v>
      </c>
      <c r="H4" s="5">
        <v>1047</v>
      </c>
      <c r="I4" s="5">
        <v>971</v>
      </c>
      <c r="J4" s="5">
        <v>971</v>
      </c>
      <c r="K4" s="5">
        <v>971</v>
      </c>
      <c r="L4" s="5">
        <v>971</v>
      </c>
      <c r="M4" s="5">
        <v>971</v>
      </c>
      <c r="N4" s="5">
        <v>971</v>
      </c>
      <c r="O4" s="5">
        <v>971</v>
      </c>
      <c r="P4" s="5">
        <v>971</v>
      </c>
      <c r="Q4" s="5">
        <v>971</v>
      </c>
      <c r="R4" s="5">
        <v>971</v>
      </c>
      <c r="S4" s="5">
        <v>971</v>
      </c>
      <c r="T4" s="5">
        <v>971</v>
      </c>
      <c r="U4" s="5">
        <v>971</v>
      </c>
      <c r="V4" s="5">
        <v>971</v>
      </c>
      <c r="W4" s="5">
        <v>971</v>
      </c>
      <c r="X4" s="5">
        <v>971</v>
      </c>
      <c r="Y4" s="5">
        <v>971</v>
      </c>
      <c r="Z4" s="5">
        <v>971</v>
      </c>
      <c r="AA4" s="5">
        <v>971</v>
      </c>
      <c r="AB4" s="5">
        <v>1047</v>
      </c>
      <c r="AC4" s="5">
        <v>1047</v>
      </c>
      <c r="AD4" s="5">
        <v>1047</v>
      </c>
      <c r="AE4" s="5">
        <v>1047</v>
      </c>
      <c r="AF4" s="5">
        <v>1047</v>
      </c>
      <c r="AG4" s="5">
        <v>1047</v>
      </c>
      <c r="AH4" s="5">
        <v>1124</v>
      </c>
      <c r="AI4" s="5">
        <v>1124</v>
      </c>
      <c r="AJ4" s="5">
        <v>1124</v>
      </c>
      <c r="AK4" s="5">
        <v>1124</v>
      </c>
      <c r="AL4" s="5">
        <v>1124</v>
      </c>
      <c r="AM4" s="5">
        <v>1201</v>
      </c>
      <c r="AN4" s="5">
        <v>1201</v>
      </c>
      <c r="AO4" s="5">
        <v>1201</v>
      </c>
      <c r="AP4" s="5">
        <v>1201</v>
      </c>
      <c r="AQ4" s="5">
        <v>1278</v>
      </c>
      <c r="AR4" s="5">
        <v>1278</v>
      </c>
      <c r="AS4" s="5">
        <v>1278</v>
      </c>
      <c r="AT4" s="5">
        <v>1278</v>
      </c>
      <c r="AU4" s="5">
        <v>1278</v>
      </c>
      <c r="AV4" s="5">
        <v>1278</v>
      </c>
      <c r="AW4" s="5">
        <v>1278</v>
      </c>
      <c r="AX4" s="5">
        <v>3256</v>
      </c>
    </row>
    <row r="5" spans="1:50" ht="41.25" customHeight="1">
      <c r="A5" s="6" t="s">
        <v>90</v>
      </c>
      <c r="B5" s="6">
        <v>20</v>
      </c>
      <c r="C5" s="9" t="e">
        <f>IF(計算表!#REF!&lt;=B5,IF(計算表!#REF!&gt;B4,"○",""),"")</f>
        <v>#REF!</v>
      </c>
      <c r="D5" s="5">
        <v>1601</v>
      </c>
      <c r="E5" s="5">
        <v>1371</v>
      </c>
      <c r="F5" s="5">
        <v>1371</v>
      </c>
      <c r="G5" s="5">
        <v>1294</v>
      </c>
      <c r="H5" s="5">
        <v>1371</v>
      </c>
      <c r="I5" s="5">
        <v>1294</v>
      </c>
      <c r="J5" s="5">
        <v>1294</v>
      </c>
      <c r="K5" s="5">
        <v>1294</v>
      </c>
      <c r="L5" s="5">
        <v>1294</v>
      </c>
      <c r="M5" s="5">
        <v>1294</v>
      </c>
      <c r="N5" s="5">
        <v>1294</v>
      </c>
      <c r="O5" s="5">
        <v>1294</v>
      </c>
      <c r="P5" s="5">
        <v>1294</v>
      </c>
      <c r="Q5" s="5">
        <v>1294</v>
      </c>
      <c r="R5" s="5">
        <v>1294</v>
      </c>
      <c r="S5" s="5">
        <v>1294</v>
      </c>
      <c r="T5" s="5">
        <v>1294</v>
      </c>
      <c r="U5" s="5">
        <v>1294</v>
      </c>
      <c r="V5" s="5">
        <v>1294</v>
      </c>
      <c r="W5" s="5">
        <v>1294</v>
      </c>
      <c r="X5" s="5">
        <v>1294</v>
      </c>
      <c r="Y5" s="5">
        <v>1294</v>
      </c>
      <c r="Z5" s="5">
        <v>1294</v>
      </c>
      <c r="AA5" s="5">
        <v>1294</v>
      </c>
      <c r="AB5" s="5">
        <v>1371</v>
      </c>
      <c r="AC5" s="5">
        <v>1371</v>
      </c>
      <c r="AD5" s="5">
        <v>1371</v>
      </c>
      <c r="AE5" s="5">
        <v>1371</v>
      </c>
      <c r="AF5" s="5">
        <v>1371</v>
      </c>
      <c r="AG5" s="5">
        <v>1371</v>
      </c>
      <c r="AH5" s="5">
        <v>1447</v>
      </c>
      <c r="AI5" s="5">
        <v>1447</v>
      </c>
      <c r="AJ5" s="5">
        <v>1447</v>
      </c>
      <c r="AK5" s="5">
        <v>1447</v>
      </c>
      <c r="AL5" s="5">
        <v>1447</v>
      </c>
      <c r="AM5" s="5">
        <v>1525</v>
      </c>
      <c r="AN5" s="5">
        <v>1525</v>
      </c>
      <c r="AO5" s="5">
        <v>1525</v>
      </c>
      <c r="AP5" s="5">
        <v>1525</v>
      </c>
      <c r="AQ5" s="5">
        <v>1601</v>
      </c>
      <c r="AR5" s="5">
        <v>1601</v>
      </c>
      <c r="AS5" s="5">
        <v>1601</v>
      </c>
      <c r="AT5" s="5">
        <v>1601</v>
      </c>
      <c r="AU5" s="5">
        <v>1601</v>
      </c>
      <c r="AV5" s="5">
        <v>1601</v>
      </c>
      <c r="AW5" s="5">
        <v>1601</v>
      </c>
      <c r="AX5" s="5">
        <v>3366</v>
      </c>
    </row>
    <row r="6" spans="1:50" ht="41.25" customHeight="1">
      <c r="A6" s="13" t="s">
        <v>91</v>
      </c>
      <c r="B6" s="13">
        <v>30</v>
      </c>
      <c r="C6" s="14" t="e">
        <f>IF(計算表!#REF!&lt;=B6,IF(計算表!#REF!&gt;B5,"○",""),"")</f>
        <v>#REF!</v>
      </c>
      <c r="D6" s="15">
        <v>2299</v>
      </c>
      <c r="E6" s="15">
        <v>1760</v>
      </c>
      <c r="F6" s="15">
        <v>1650</v>
      </c>
      <c r="G6" s="15">
        <v>1540</v>
      </c>
      <c r="H6" s="15">
        <v>1650</v>
      </c>
      <c r="I6" s="15">
        <v>1540</v>
      </c>
      <c r="J6" s="15">
        <v>1430</v>
      </c>
      <c r="K6" s="15">
        <v>1320</v>
      </c>
      <c r="L6" s="15">
        <v>1320</v>
      </c>
      <c r="M6" s="15">
        <v>1320</v>
      </c>
      <c r="N6" s="15">
        <v>1320</v>
      </c>
      <c r="O6" s="15">
        <v>1320</v>
      </c>
      <c r="P6" s="15">
        <v>1320</v>
      </c>
      <c r="Q6" s="15">
        <v>1320</v>
      </c>
      <c r="R6" s="15">
        <v>1540</v>
      </c>
      <c r="S6" s="15">
        <v>1540</v>
      </c>
      <c r="T6" s="15">
        <v>1540</v>
      </c>
      <c r="U6" s="15">
        <v>1540</v>
      </c>
      <c r="V6" s="15">
        <v>1320</v>
      </c>
      <c r="W6" s="15">
        <v>1430</v>
      </c>
      <c r="X6" s="15">
        <v>1540</v>
      </c>
      <c r="Y6" s="15">
        <v>1430</v>
      </c>
      <c r="Z6" s="15">
        <v>1540</v>
      </c>
      <c r="AA6" s="15">
        <v>1540</v>
      </c>
      <c r="AB6" s="15">
        <v>1540</v>
      </c>
      <c r="AC6" s="15">
        <v>1540</v>
      </c>
      <c r="AD6" s="15">
        <v>1650</v>
      </c>
      <c r="AE6" s="15">
        <v>1650</v>
      </c>
      <c r="AF6" s="15">
        <v>1540</v>
      </c>
      <c r="AG6" s="15">
        <v>1650</v>
      </c>
      <c r="AH6" s="15">
        <v>1650</v>
      </c>
      <c r="AI6" s="15">
        <v>1760</v>
      </c>
      <c r="AJ6" s="15">
        <v>1650</v>
      </c>
      <c r="AK6" s="15">
        <v>1870</v>
      </c>
      <c r="AL6" s="15">
        <v>1870</v>
      </c>
      <c r="AM6" s="15">
        <v>1705</v>
      </c>
      <c r="AN6" s="15">
        <v>1903</v>
      </c>
      <c r="AO6" s="15">
        <v>2013</v>
      </c>
      <c r="AP6" s="15">
        <v>2013</v>
      </c>
      <c r="AQ6" s="15">
        <v>1991</v>
      </c>
      <c r="AR6" s="15">
        <v>1991</v>
      </c>
      <c r="AS6" s="15">
        <v>1991</v>
      </c>
      <c r="AT6" s="15">
        <v>2101</v>
      </c>
      <c r="AU6" s="15">
        <v>1991</v>
      </c>
      <c r="AV6" s="15">
        <v>2101</v>
      </c>
      <c r="AW6" s="15">
        <v>2211</v>
      </c>
      <c r="AX6" s="15">
        <v>3476</v>
      </c>
    </row>
    <row r="7" spans="1:50" ht="41.25" customHeight="1">
      <c r="A7" s="13" t="s">
        <v>92</v>
      </c>
      <c r="B7" s="13">
        <v>40</v>
      </c>
      <c r="C7" s="14" t="e">
        <f>IF(計算表!#REF!&lt;=B7,IF(計算表!#REF!&gt;B6,"○",""),"")</f>
        <v>#REF!</v>
      </c>
      <c r="D7" s="15">
        <v>2981</v>
      </c>
      <c r="E7" s="15">
        <v>2090</v>
      </c>
      <c r="F7" s="15">
        <v>1980</v>
      </c>
      <c r="G7" s="15">
        <v>1760</v>
      </c>
      <c r="H7" s="15">
        <v>1980</v>
      </c>
      <c r="I7" s="15">
        <v>1760</v>
      </c>
      <c r="J7" s="15">
        <v>1650</v>
      </c>
      <c r="K7" s="15">
        <v>1540</v>
      </c>
      <c r="L7" s="15">
        <v>1540</v>
      </c>
      <c r="M7" s="15">
        <v>1540</v>
      </c>
      <c r="N7" s="15">
        <v>1430</v>
      </c>
      <c r="O7" s="15">
        <v>1430</v>
      </c>
      <c r="P7" s="15">
        <v>1430</v>
      </c>
      <c r="Q7" s="15">
        <v>1430</v>
      </c>
      <c r="R7" s="15">
        <v>1760</v>
      </c>
      <c r="S7" s="15">
        <v>1760</v>
      </c>
      <c r="T7" s="15">
        <v>1870</v>
      </c>
      <c r="U7" s="15">
        <v>1870</v>
      </c>
      <c r="V7" s="15">
        <v>1540</v>
      </c>
      <c r="W7" s="15">
        <v>1650</v>
      </c>
      <c r="X7" s="15">
        <v>1870</v>
      </c>
      <c r="Y7" s="15">
        <v>1540</v>
      </c>
      <c r="Z7" s="15">
        <v>1760</v>
      </c>
      <c r="AA7" s="15">
        <v>1870</v>
      </c>
      <c r="AB7" s="15">
        <v>1870</v>
      </c>
      <c r="AC7" s="15">
        <v>1870</v>
      </c>
      <c r="AD7" s="15">
        <v>1980</v>
      </c>
      <c r="AE7" s="15">
        <v>1980</v>
      </c>
      <c r="AF7" s="15">
        <v>1870</v>
      </c>
      <c r="AG7" s="15">
        <v>1980</v>
      </c>
      <c r="AH7" s="15">
        <v>2090</v>
      </c>
      <c r="AI7" s="15">
        <v>2200</v>
      </c>
      <c r="AJ7" s="15">
        <v>2090</v>
      </c>
      <c r="AK7" s="15">
        <v>2310</v>
      </c>
      <c r="AL7" s="15">
        <v>2420</v>
      </c>
      <c r="AM7" s="15">
        <v>2156</v>
      </c>
      <c r="AN7" s="15">
        <v>2288</v>
      </c>
      <c r="AO7" s="15">
        <v>2508</v>
      </c>
      <c r="AP7" s="15">
        <v>2508</v>
      </c>
      <c r="AQ7" s="15">
        <v>2541</v>
      </c>
      <c r="AR7" s="15">
        <v>2651</v>
      </c>
      <c r="AS7" s="15">
        <v>2651</v>
      </c>
      <c r="AT7" s="15">
        <v>2761</v>
      </c>
      <c r="AU7" s="15">
        <v>2651</v>
      </c>
      <c r="AV7" s="15">
        <v>2871</v>
      </c>
      <c r="AW7" s="15">
        <v>2981</v>
      </c>
      <c r="AX7" s="15">
        <v>4697</v>
      </c>
    </row>
    <row r="8" spans="1:50" ht="41.25" customHeight="1">
      <c r="A8" s="13" t="s">
        <v>93</v>
      </c>
      <c r="B8" s="13">
        <v>50</v>
      </c>
      <c r="C8" s="14" t="e">
        <f>IF(計算表!#REF!&lt;=B8,IF(計算表!#REF!&gt;B7,"○",""),"")</f>
        <v>#REF!</v>
      </c>
      <c r="D8" s="15">
        <v>3564</v>
      </c>
      <c r="E8" s="15">
        <v>2530</v>
      </c>
      <c r="F8" s="15">
        <v>2310</v>
      </c>
      <c r="G8" s="15">
        <v>2090</v>
      </c>
      <c r="H8" s="15">
        <v>2310</v>
      </c>
      <c r="I8" s="15">
        <v>2090</v>
      </c>
      <c r="J8" s="15">
        <v>1870</v>
      </c>
      <c r="K8" s="15">
        <v>1650</v>
      </c>
      <c r="L8" s="15">
        <v>1650</v>
      </c>
      <c r="M8" s="15">
        <v>1650</v>
      </c>
      <c r="N8" s="15">
        <v>1540</v>
      </c>
      <c r="O8" s="15">
        <v>1540</v>
      </c>
      <c r="P8" s="15">
        <v>1540</v>
      </c>
      <c r="Q8" s="15">
        <v>1540</v>
      </c>
      <c r="R8" s="15">
        <v>2090</v>
      </c>
      <c r="S8" s="15">
        <v>2090</v>
      </c>
      <c r="T8" s="15">
        <v>2090</v>
      </c>
      <c r="U8" s="15">
        <v>2090</v>
      </c>
      <c r="V8" s="15">
        <v>1650</v>
      </c>
      <c r="W8" s="15">
        <v>1870</v>
      </c>
      <c r="X8" s="15">
        <v>2090</v>
      </c>
      <c r="Y8" s="15">
        <v>1760</v>
      </c>
      <c r="Z8" s="15">
        <v>2090</v>
      </c>
      <c r="AA8" s="15">
        <v>2090</v>
      </c>
      <c r="AB8" s="15">
        <v>2200</v>
      </c>
      <c r="AC8" s="15">
        <v>2200</v>
      </c>
      <c r="AD8" s="15">
        <v>2310</v>
      </c>
      <c r="AE8" s="15">
        <v>2310</v>
      </c>
      <c r="AF8" s="15">
        <v>2200</v>
      </c>
      <c r="AG8" s="15">
        <v>2310</v>
      </c>
      <c r="AH8" s="15">
        <v>2530</v>
      </c>
      <c r="AI8" s="15">
        <v>2640</v>
      </c>
      <c r="AJ8" s="15">
        <v>2530</v>
      </c>
      <c r="AK8" s="15">
        <v>2750</v>
      </c>
      <c r="AL8" s="15">
        <v>2860</v>
      </c>
      <c r="AM8" s="15">
        <v>2618</v>
      </c>
      <c r="AN8" s="15">
        <v>2772</v>
      </c>
      <c r="AO8" s="15">
        <v>2992</v>
      </c>
      <c r="AP8" s="15">
        <v>2992</v>
      </c>
      <c r="AQ8" s="15">
        <v>3091</v>
      </c>
      <c r="AR8" s="15">
        <v>3201</v>
      </c>
      <c r="AS8" s="15">
        <v>3201</v>
      </c>
      <c r="AT8" s="15">
        <v>3311</v>
      </c>
      <c r="AU8" s="15">
        <v>3201</v>
      </c>
      <c r="AV8" s="15">
        <v>3421</v>
      </c>
      <c r="AW8" s="15">
        <v>3531</v>
      </c>
      <c r="AX8" s="15">
        <v>4807</v>
      </c>
    </row>
    <row r="9" spans="1:50" ht="41.25" customHeight="1">
      <c r="A9" s="13" t="s">
        <v>94</v>
      </c>
      <c r="B9" s="13">
        <v>60</v>
      </c>
      <c r="C9" s="14" t="e">
        <f>IF(計算表!#REF!&lt;=B9,IF(計算表!#REF!&gt;B8,"○",""),"")</f>
        <v>#REF!</v>
      </c>
      <c r="D9" s="15">
        <v>3707</v>
      </c>
      <c r="E9" s="15">
        <v>2530</v>
      </c>
      <c r="F9" s="15">
        <v>2310</v>
      </c>
      <c r="G9" s="15">
        <v>2090</v>
      </c>
      <c r="H9" s="15">
        <v>2310</v>
      </c>
      <c r="I9" s="15">
        <v>2090</v>
      </c>
      <c r="J9" s="15">
        <v>1870</v>
      </c>
      <c r="K9" s="15">
        <v>1650</v>
      </c>
      <c r="L9" s="15">
        <v>1650</v>
      </c>
      <c r="M9" s="15">
        <v>1650</v>
      </c>
      <c r="N9" s="15">
        <v>1540</v>
      </c>
      <c r="O9" s="15">
        <v>1540</v>
      </c>
      <c r="P9" s="15">
        <v>1540</v>
      </c>
      <c r="Q9" s="15">
        <v>1540</v>
      </c>
      <c r="R9" s="15">
        <v>2090</v>
      </c>
      <c r="S9" s="15">
        <v>2090</v>
      </c>
      <c r="T9" s="15">
        <v>2090</v>
      </c>
      <c r="U9" s="15">
        <v>2090</v>
      </c>
      <c r="V9" s="15">
        <v>1650</v>
      </c>
      <c r="W9" s="15">
        <v>1870</v>
      </c>
      <c r="X9" s="15">
        <v>2090</v>
      </c>
      <c r="Y9" s="15">
        <v>1760</v>
      </c>
      <c r="Z9" s="15">
        <v>2090</v>
      </c>
      <c r="AA9" s="15">
        <v>2090</v>
      </c>
      <c r="AB9" s="15">
        <v>2200</v>
      </c>
      <c r="AC9" s="15">
        <v>2200</v>
      </c>
      <c r="AD9" s="15">
        <v>2310</v>
      </c>
      <c r="AE9" s="15">
        <v>2310</v>
      </c>
      <c r="AF9" s="15">
        <v>2200</v>
      </c>
      <c r="AG9" s="15">
        <v>2310</v>
      </c>
      <c r="AH9" s="15">
        <v>2530</v>
      </c>
      <c r="AI9" s="15">
        <v>2640</v>
      </c>
      <c r="AJ9" s="15">
        <v>2530</v>
      </c>
      <c r="AK9" s="15">
        <v>2750</v>
      </c>
      <c r="AL9" s="15">
        <v>2860</v>
      </c>
      <c r="AM9" s="15">
        <v>2629</v>
      </c>
      <c r="AN9" s="15">
        <v>2816</v>
      </c>
      <c r="AO9" s="15">
        <v>3036</v>
      </c>
      <c r="AP9" s="15">
        <v>3036</v>
      </c>
      <c r="AQ9" s="15">
        <v>3091</v>
      </c>
      <c r="AR9" s="15">
        <v>3201</v>
      </c>
      <c r="AS9" s="15">
        <v>3201</v>
      </c>
      <c r="AT9" s="15">
        <v>3311</v>
      </c>
      <c r="AU9" s="15">
        <v>3201</v>
      </c>
      <c r="AV9" s="15">
        <v>3421</v>
      </c>
      <c r="AW9" s="15">
        <v>3531</v>
      </c>
      <c r="AX9" s="15">
        <v>6039</v>
      </c>
    </row>
    <row r="10" spans="1:50" ht="41.25" customHeight="1">
      <c r="A10" s="13" t="s">
        <v>95</v>
      </c>
      <c r="B10" s="13">
        <v>70</v>
      </c>
      <c r="C10" s="14" t="e">
        <f>IF(計算表!#REF!&lt;=B10,IF(計算表!#REF!&gt;B9,"○",""),"")</f>
        <v>#REF!</v>
      </c>
      <c r="D10" s="15">
        <v>4829</v>
      </c>
      <c r="E10" s="15">
        <v>3300</v>
      </c>
      <c r="F10" s="15">
        <v>2860</v>
      </c>
      <c r="G10" s="15">
        <v>2420</v>
      </c>
      <c r="H10" s="15">
        <v>2860</v>
      </c>
      <c r="I10" s="15">
        <v>2420</v>
      </c>
      <c r="J10" s="15">
        <v>2310</v>
      </c>
      <c r="K10" s="15">
        <v>1870</v>
      </c>
      <c r="L10" s="15">
        <v>1870</v>
      </c>
      <c r="M10" s="15">
        <v>1870</v>
      </c>
      <c r="N10" s="15">
        <v>1760</v>
      </c>
      <c r="O10" s="15">
        <v>1760</v>
      </c>
      <c r="P10" s="15">
        <v>1760</v>
      </c>
      <c r="Q10" s="15">
        <v>1760</v>
      </c>
      <c r="R10" s="15">
        <v>2420</v>
      </c>
      <c r="S10" s="15">
        <v>2420</v>
      </c>
      <c r="T10" s="15">
        <v>2530</v>
      </c>
      <c r="U10" s="15">
        <v>2640</v>
      </c>
      <c r="V10" s="15">
        <v>1870</v>
      </c>
      <c r="W10" s="15">
        <v>2200</v>
      </c>
      <c r="X10" s="15">
        <v>2530</v>
      </c>
      <c r="Y10" s="15">
        <v>2090</v>
      </c>
      <c r="Z10" s="15">
        <v>2420</v>
      </c>
      <c r="AA10" s="15">
        <v>2530</v>
      </c>
      <c r="AB10" s="15">
        <v>2750</v>
      </c>
      <c r="AC10" s="15">
        <v>2750</v>
      </c>
      <c r="AD10" s="15">
        <v>2860</v>
      </c>
      <c r="AE10" s="15">
        <v>2860</v>
      </c>
      <c r="AF10" s="15">
        <v>2750</v>
      </c>
      <c r="AG10" s="15">
        <v>2970</v>
      </c>
      <c r="AH10" s="15">
        <v>3190</v>
      </c>
      <c r="AI10" s="15">
        <v>3410</v>
      </c>
      <c r="AJ10" s="15">
        <v>3190</v>
      </c>
      <c r="AK10" s="15">
        <v>3520</v>
      </c>
      <c r="AL10" s="15">
        <v>3850</v>
      </c>
      <c r="AM10" s="15">
        <v>3311</v>
      </c>
      <c r="AN10" s="15">
        <v>3641</v>
      </c>
      <c r="AO10" s="15">
        <v>3861</v>
      </c>
      <c r="AP10" s="15">
        <v>3861</v>
      </c>
      <c r="AQ10" s="15">
        <v>3971</v>
      </c>
      <c r="AR10" s="15">
        <v>4191</v>
      </c>
      <c r="AS10" s="15">
        <v>4191</v>
      </c>
      <c r="AT10" s="15">
        <v>4411</v>
      </c>
      <c r="AU10" s="15">
        <v>4191</v>
      </c>
      <c r="AV10" s="15">
        <v>4631</v>
      </c>
      <c r="AW10" s="15">
        <v>4741</v>
      </c>
      <c r="AX10" s="15">
        <v>6259</v>
      </c>
    </row>
    <row r="11" spans="1:50" ht="41.25" customHeight="1">
      <c r="A11" s="13" t="s">
        <v>96</v>
      </c>
      <c r="B11" s="13">
        <v>80</v>
      </c>
      <c r="C11" s="14" t="e">
        <f>IF(計算表!#REF!&lt;=B11,IF(計算表!#REF!&gt;B10,"○",""),"")</f>
        <v>#REF!</v>
      </c>
      <c r="D11" s="15">
        <v>4972</v>
      </c>
      <c r="E11" s="15">
        <v>3300</v>
      </c>
      <c r="F11" s="15">
        <v>2860</v>
      </c>
      <c r="G11" s="15">
        <v>2420</v>
      </c>
      <c r="H11" s="15">
        <v>2860</v>
      </c>
      <c r="I11" s="15">
        <v>2420</v>
      </c>
      <c r="J11" s="15">
        <v>2310</v>
      </c>
      <c r="K11" s="15">
        <v>1870</v>
      </c>
      <c r="L11" s="15">
        <v>1870</v>
      </c>
      <c r="M11" s="15">
        <v>1870</v>
      </c>
      <c r="N11" s="15">
        <v>1760</v>
      </c>
      <c r="O11" s="15">
        <v>1760</v>
      </c>
      <c r="P11" s="15">
        <v>1760</v>
      </c>
      <c r="Q11" s="15">
        <v>1760</v>
      </c>
      <c r="R11" s="15">
        <v>2420</v>
      </c>
      <c r="S11" s="15">
        <v>2420</v>
      </c>
      <c r="T11" s="15">
        <v>2530</v>
      </c>
      <c r="U11" s="15">
        <v>2640</v>
      </c>
      <c r="V11" s="15">
        <v>1870</v>
      </c>
      <c r="W11" s="15">
        <v>2200</v>
      </c>
      <c r="X11" s="15">
        <v>2530</v>
      </c>
      <c r="Y11" s="15">
        <v>2090</v>
      </c>
      <c r="Z11" s="15">
        <v>2420</v>
      </c>
      <c r="AA11" s="15">
        <v>2530</v>
      </c>
      <c r="AB11" s="15">
        <v>2750</v>
      </c>
      <c r="AC11" s="15">
        <v>2750</v>
      </c>
      <c r="AD11" s="15">
        <v>2860</v>
      </c>
      <c r="AE11" s="15">
        <v>2860</v>
      </c>
      <c r="AF11" s="15">
        <v>2750</v>
      </c>
      <c r="AG11" s="15">
        <v>2970</v>
      </c>
      <c r="AH11" s="15">
        <v>3190</v>
      </c>
      <c r="AI11" s="15">
        <v>3410</v>
      </c>
      <c r="AJ11" s="15">
        <v>3190</v>
      </c>
      <c r="AK11" s="15">
        <v>3520</v>
      </c>
      <c r="AL11" s="15">
        <v>3850</v>
      </c>
      <c r="AM11" s="15">
        <v>3322</v>
      </c>
      <c r="AN11" s="15">
        <v>3685</v>
      </c>
      <c r="AO11" s="15">
        <v>3905</v>
      </c>
      <c r="AP11" s="15">
        <v>3905</v>
      </c>
      <c r="AQ11" s="15">
        <v>3971</v>
      </c>
      <c r="AR11" s="15">
        <v>4191</v>
      </c>
      <c r="AS11" s="15">
        <v>4191</v>
      </c>
      <c r="AT11" s="15">
        <v>4411</v>
      </c>
      <c r="AU11" s="15">
        <v>4191</v>
      </c>
      <c r="AV11" s="15">
        <v>4631</v>
      </c>
      <c r="AW11" s="15">
        <v>4741</v>
      </c>
      <c r="AX11" s="15">
        <v>6853</v>
      </c>
    </row>
    <row r="12" spans="1:50" ht="40.5" customHeight="1">
      <c r="A12" s="13" t="s">
        <v>97</v>
      </c>
      <c r="B12" s="13">
        <v>90</v>
      </c>
      <c r="C12" s="14" t="e">
        <f>IF(計算表!#REF!&lt;=B12,IF(計算表!#REF!&gt;B11,"○",""),"")</f>
        <v>#REF!</v>
      </c>
      <c r="D12" s="15">
        <v>5885</v>
      </c>
      <c r="E12" s="15">
        <v>3850</v>
      </c>
      <c r="F12" s="15">
        <v>3410</v>
      </c>
      <c r="G12" s="15">
        <v>2860</v>
      </c>
      <c r="H12" s="15">
        <v>3410</v>
      </c>
      <c r="I12" s="15">
        <v>2860</v>
      </c>
      <c r="J12" s="15">
        <v>2640</v>
      </c>
      <c r="K12" s="15">
        <v>2200</v>
      </c>
      <c r="L12" s="15">
        <v>2200</v>
      </c>
      <c r="M12" s="15">
        <v>2200</v>
      </c>
      <c r="N12" s="15">
        <v>1980</v>
      </c>
      <c r="O12" s="15">
        <v>1980</v>
      </c>
      <c r="P12" s="15">
        <v>1980</v>
      </c>
      <c r="Q12" s="15">
        <v>1980</v>
      </c>
      <c r="R12" s="15">
        <v>2860</v>
      </c>
      <c r="S12" s="15">
        <v>2860</v>
      </c>
      <c r="T12" s="15">
        <v>2970</v>
      </c>
      <c r="U12" s="15">
        <v>3080</v>
      </c>
      <c r="V12" s="15">
        <v>2200</v>
      </c>
      <c r="W12" s="15">
        <v>2530</v>
      </c>
      <c r="X12" s="15">
        <v>2970</v>
      </c>
      <c r="Y12" s="15">
        <v>2310</v>
      </c>
      <c r="Z12" s="15">
        <v>2860</v>
      </c>
      <c r="AA12" s="15">
        <v>2970</v>
      </c>
      <c r="AB12" s="15">
        <v>3300</v>
      </c>
      <c r="AC12" s="15">
        <v>3300</v>
      </c>
      <c r="AD12" s="15">
        <v>3410</v>
      </c>
      <c r="AE12" s="15">
        <v>3410</v>
      </c>
      <c r="AF12" s="15">
        <v>3300</v>
      </c>
      <c r="AG12" s="15">
        <v>3520</v>
      </c>
      <c r="AH12" s="15">
        <v>3740</v>
      </c>
      <c r="AI12" s="15">
        <v>4070</v>
      </c>
      <c r="AJ12" s="15">
        <v>3740</v>
      </c>
      <c r="AK12" s="15">
        <v>4290</v>
      </c>
      <c r="AL12" s="15">
        <v>4620</v>
      </c>
      <c r="AM12" s="15">
        <v>3894</v>
      </c>
      <c r="AN12" s="15">
        <v>4279</v>
      </c>
      <c r="AO12" s="15">
        <v>4719</v>
      </c>
      <c r="AP12" s="15">
        <v>4719</v>
      </c>
      <c r="AQ12" s="15">
        <v>4851</v>
      </c>
      <c r="AR12" s="15">
        <v>5071</v>
      </c>
      <c r="AS12" s="15">
        <v>5071</v>
      </c>
      <c r="AT12" s="15">
        <v>5401</v>
      </c>
      <c r="AU12" s="15">
        <v>5071</v>
      </c>
      <c r="AV12" s="15">
        <v>5621</v>
      </c>
      <c r="AW12" s="15">
        <v>5841</v>
      </c>
      <c r="AX12" s="15">
        <v>7942</v>
      </c>
    </row>
    <row r="13" spans="1:50" ht="41.25" customHeight="1">
      <c r="A13" s="13" t="s">
        <v>98</v>
      </c>
      <c r="B13" s="13">
        <v>100</v>
      </c>
      <c r="C13" s="14" t="e">
        <f>IF(計算表!#REF!&lt;=B13,IF(計算表!#REF!&gt;B12,"○",""),"")</f>
        <v>#REF!</v>
      </c>
      <c r="D13" s="15">
        <v>6017</v>
      </c>
      <c r="E13" s="15">
        <v>3850</v>
      </c>
      <c r="F13" s="15">
        <v>3410</v>
      </c>
      <c r="G13" s="15">
        <v>2860</v>
      </c>
      <c r="H13" s="15">
        <v>3410</v>
      </c>
      <c r="I13" s="15">
        <v>2860</v>
      </c>
      <c r="J13" s="15">
        <v>2640</v>
      </c>
      <c r="K13" s="15">
        <v>2200</v>
      </c>
      <c r="L13" s="15">
        <v>2200</v>
      </c>
      <c r="M13" s="15">
        <v>2200</v>
      </c>
      <c r="N13" s="15">
        <v>1980</v>
      </c>
      <c r="O13" s="15">
        <v>1980</v>
      </c>
      <c r="P13" s="15">
        <v>1980</v>
      </c>
      <c r="Q13" s="15">
        <v>1980</v>
      </c>
      <c r="R13" s="15">
        <v>2860</v>
      </c>
      <c r="S13" s="15">
        <v>2860</v>
      </c>
      <c r="T13" s="15">
        <v>2970</v>
      </c>
      <c r="U13" s="15">
        <v>3080</v>
      </c>
      <c r="V13" s="15">
        <v>2200</v>
      </c>
      <c r="W13" s="15">
        <v>2530</v>
      </c>
      <c r="X13" s="15">
        <v>2970</v>
      </c>
      <c r="Y13" s="15">
        <v>2310</v>
      </c>
      <c r="Z13" s="15">
        <v>2860</v>
      </c>
      <c r="AA13" s="15">
        <v>2970</v>
      </c>
      <c r="AB13" s="15">
        <v>3300</v>
      </c>
      <c r="AC13" s="15">
        <v>3300</v>
      </c>
      <c r="AD13" s="15">
        <v>3410</v>
      </c>
      <c r="AE13" s="15">
        <v>3410</v>
      </c>
      <c r="AF13" s="15">
        <v>3300</v>
      </c>
      <c r="AG13" s="15">
        <v>3520</v>
      </c>
      <c r="AH13" s="15">
        <v>3740</v>
      </c>
      <c r="AI13" s="15">
        <v>4070</v>
      </c>
      <c r="AJ13" s="15">
        <v>3740</v>
      </c>
      <c r="AK13" s="15">
        <v>4290</v>
      </c>
      <c r="AL13" s="15">
        <v>4620</v>
      </c>
      <c r="AM13" s="15">
        <v>3905</v>
      </c>
      <c r="AN13" s="15">
        <v>4323</v>
      </c>
      <c r="AO13" s="15">
        <v>4763</v>
      </c>
      <c r="AP13" s="15">
        <v>4763</v>
      </c>
      <c r="AQ13" s="15">
        <v>4851</v>
      </c>
      <c r="AR13" s="15">
        <v>5071</v>
      </c>
      <c r="AS13" s="15">
        <v>5071</v>
      </c>
      <c r="AT13" s="15">
        <v>5401</v>
      </c>
      <c r="AU13" s="15">
        <v>5071</v>
      </c>
      <c r="AV13" s="15">
        <v>5621</v>
      </c>
      <c r="AW13" s="15">
        <v>5841</v>
      </c>
      <c r="AX13" s="15">
        <v>7942</v>
      </c>
    </row>
    <row r="14" spans="1:50" ht="41.25" customHeight="1">
      <c r="A14" s="13" t="s">
        <v>99</v>
      </c>
      <c r="B14" s="13">
        <v>110</v>
      </c>
      <c r="C14" s="14" t="e">
        <f>IF(計算表!#REF!&lt;=B14,IF(計算表!#REF!&gt;B13,"○",""),"")</f>
        <v>#REF!</v>
      </c>
      <c r="D14" s="15">
        <v>6930</v>
      </c>
      <c r="E14" s="15">
        <v>4510</v>
      </c>
      <c r="F14" s="15">
        <v>3850</v>
      </c>
      <c r="G14" s="15">
        <v>3300</v>
      </c>
      <c r="H14" s="15">
        <v>3850</v>
      </c>
      <c r="I14" s="15">
        <v>3300</v>
      </c>
      <c r="J14" s="15">
        <v>2970</v>
      </c>
      <c r="K14" s="15">
        <v>2420</v>
      </c>
      <c r="L14" s="15">
        <v>2420</v>
      </c>
      <c r="M14" s="15">
        <v>2420</v>
      </c>
      <c r="N14" s="15">
        <v>2200</v>
      </c>
      <c r="O14" s="15">
        <v>2200</v>
      </c>
      <c r="P14" s="15">
        <v>2200</v>
      </c>
      <c r="Q14" s="15">
        <v>2200</v>
      </c>
      <c r="R14" s="15">
        <v>3300</v>
      </c>
      <c r="S14" s="15">
        <v>3300</v>
      </c>
      <c r="T14" s="15">
        <v>3410</v>
      </c>
      <c r="U14" s="15">
        <v>3520</v>
      </c>
      <c r="V14" s="15">
        <v>2420</v>
      </c>
      <c r="W14" s="15">
        <v>2860</v>
      </c>
      <c r="X14" s="15">
        <v>3410</v>
      </c>
      <c r="Y14" s="15">
        <v>2640</v>
      </c>
      <c r="Z14" s="15">
        <v>3300</v>
      </c>
      <c r="AA14" s="15">
        <v>3410</v>
      </c>
      <c r="AB14" s="15">
        <v>3740</v>
      </c>
      <c r="AC14" s="15">
        <v>3740</v>
      </c>
      <c r="AD14" s="15">
        <v>3850</v>
      </c>
      <c r="AE14" s="15">
        <v>3850</v>
      </c>
      <c r="AF14" s="15">
        <v>3740</v>
      </c>
      <c r="AG14" s="15">
        <v>4070</v>
      </c>
      <c r="AH14" s="15">
        <v>4290</v>
      </c>
      <c r="AI14" s="15">
        <v>4730</v>
      </c>
      <c r="AJ14" s="15">
        <v>4290</v>
      </c>
      <c r="AK14" s="15">
        <v>4840</v>
      </c>
      <c r="AL14" s="15">
        <v>5390</v>
      </c>
      <c r="AM14" s="15">
        <v>4477</v>
      </c>
      <c r="AN14" s="15">
        <v>5038</v>
      </c>
      <c r="AO14" s="15">
        <v>5368</v>
      </c>
      <c r="AP14" s="15">
        <v>5368</v>
      </c>
      <c r="AQ14" s="15">
        <v>5632</v>
      </c>
      <c r="AR14" s="15">
        <v>5962</v>
      </c>
      <c r="AS14" s="15">
        <v>5962</v>
      </c>
      <c r="AT14" s="15">
        <v>6292</v>
      </c>
      <c r="AU14" s="15">
        <v>5962</v>
      </c>
      <c r="AV14" s="15">
        <v>6512</v>
      </c>
      <c r="AW14" s="15">
        <v>6842</v>
      </c>
      <c r="AX14" s="15">
        <v>10945</v>
      </c>
    </row>
    <row r="15" spans="1:50" ht="41.25" customHeight="1">
      <c r="A15" s="13" t="s">
        <v>100</v>
      </c>
      <c r="B15" s="13">
        <v>120</v>
      </c>
      <c r="C15" s="14" t="e">
        <f>IF(計算表!#REF!&lt;=B15,IF(計算表!#REF!&gt;B14,"○",""),"")</f>
        <v>#REF!</v>
      </c>
      <c r="D15" s="15">
        <v>7073</v>
      </c>
      <c r="E15" s="15">
        <v>4510</v>
      </c>
      <c r="F15" s="15">
        <v>3850</v>
      </c>
      <c r="G15" s="15">
        <v>3300</v>
      </c>
      <c r="H15" s="15">
        <v>3850</v>
      </c>
      <c r="I15" s="15">
        <v>3300</v>
      </c>
      <c r="J15" s="15">
        <v>2970</v>
      </c>
      <c r="K15" s="15">
        <v>2420</v>
      </c>
      <c r="L15" s="15">
        <v>2420</v>
      </c>
      <c r="M15" s="15">
        <v>2420</v>
      </c>
      <c r="N15" s="15">
        <v>2200</v>
      </c>
      <c r="O15" s="15">
        <v>2200</v>
      </c>
      <c r="P15" s="15">
        <v>2200</v>
      </c>
      <c r="Q15" s="15">
        <v>2200</v>
      </c>
      <c r="R15" s="15">
        <v>3300</v>
      </c>
      <c r="S15" s="15">
        <v>3300</v>
      </c>
      <c r="T15" s="15">
        <v>3410</v>
      </c>
      <c r="U15" s="15">
        <v>3520</v>
      </c>
      <c r="V15" s="15">
        <v>2420</v>
      </c>
      <c r="W15" s="15">
        <v>2860</v>
      </c>
      <c r="X15" s="15">
        <v>3410</v>
      </c>
      <c r="Y15" s="15">
        <v>2640</v>
      </c>
      <c r="Z15" s="15">
        <v>3300</v>
      </c>
      <c r="AA15" s="15">
        <v>3410</v>
      </c>
      <c r="AB15" s="15">
        <v>3740</v>
      </c>
      <c r="AC15" s="15">
        <v>3740</v>
      </c>
      <c r="AD15" s="15">
        <v>3850</v>
      </c>
      <c r="AE15" s="15">
        <v>3850</v>
      </c>
      <c r="AF15" s="15">
        <v>3740</v>
      </c>
      <c r="AG15" s="15">
        <v>4070</v>
      </c>
      <c r="AH15" s="15">
        <v>4290</v>
      </c>
      <c r="AI15" s="15">
        <v>4730</v>
      </c>
      <c r="AJ15" s="15">
        <v>4290</v>
      </c>
      <c r="AK15" s="15">
        <v>4840</v>
      </c>
      <c r="AL15" s="15">
        <v>5390</v>
      </c>
      <c r="AM15" s="15">
        <v>4488</v>
      </c>
      <c r="AN15" s="15">
        <v>5082</v>
      </c>
      <c r="AO15" s="15">
        <v>5412</v>
      </c>
      <c r="AP15" s="15">
        <v>5412</v>
      </c>
      <c r="AQ15" s="15">
        <v>5632</v>
      </c>
      <c r="AR15" s="15">
        <v>5962</v>
      </c>
      <c r="AS15" s="15">
        <v>5962</v>
      </c>
      <c r="AT15" s="15">
        <v>6292</v>
      </c>
      <c r="AU15" s="15">
        <v>5962</v>
      </c>
      <c r="AV15" s="15">
        <v>6512</v>
      </c>
      <c r="AW15" s="15">
        <v>6842</v>
      </c>
      <c r="AX15" s="15">
        <v>10945</v>
      </c>
    </row>
    <row r="16" spans="1:50" ht="41.25" customHeight="1">
      <c r="A16" s="13" t="s">
        <v>101</v>
      </c>
      <c r="B16" s="13">
        <v>130</v>
      </c>
      <c r="C16" s="14" t="e">
        <f>IF(計算表!#REF!&lt;=B16,IF(計算表!#REF!&gt;B15,"○",""),"")</f>
        <v>#REF!</v>
      </c>
      <c r="D16" s="15">
        <v>7986</v>
      </c>
      <c r="E16" s="15">
        <v>5170</v>
      </c>
      <c r="F16" s="15">
        <v>4400</v>
      </c>
      <c r="G16" s="15">
        <v>3740</v>
      </c>
      <c r="H16" s="15">
        <v>4400</v>
      </c>
      <c r="I16" s="15">
        <v>3740</v>
      </c>
      <c r="J16" s="15">
        <v>3410</v>
      </c>
      <c r="K16" s="15">
        <v>2750</v>
      </c>
      <c r="L16" s="15">
        <v>2750</v>
      </c>
      <c r="M16" s="15">
        <v>2750</v>
      </c>
      <c r="N16" s="15">
        <v>2420</v>
      </c>
      <c r="O16" s="15">
        <v>2420</v>
      </c>
      <c r="P16" s="15">
        <v>2420</v>
      </c>
      <c r="Q16" s="15">
        <v>2420</v>
      </c>
      <c r="R16" s="15">
        <v>3740</v>
      </c>
      <c r="S16" s="15">
        <v>3740</v>
      </c>
      <c r="T16" s="15">
        <v>3850</v>
      </c>
      <c r="U16" s="15">
        <v>4070</v>
      </c>
      <c r="V16" s="15">
        <v>2750</v>
      </c>
      <c r="W16" s="15">
        <v>3190</v>
      </c>
      <c r="X16" s="15">
        <v>3850</v>
      </c>
      <c r="Y16" s="15">
        <v>2970</v>
      </c>
      <c r="Z16" s="15">
        <v>3740</v>
      </c>
      <c r="AA16" s="15">
        <v>3850</v>
      </c>
      <c r="AB16" s="15">
        <v>4290</v>
      </c>
      <c r="AC16" s="15">
        <v>4290</v>
      </c>
      <c r="AD16" s="15">
        <v>4400</v>
      </c>
      <c r="AE16" s="15">
        <v>4400</v>
      </c>
      <c r="AF16" s="15">
        <v>4290</v>
      </c>
      <c r="AG16" s="15">
        <v>4620</v>
      </c>
      <c r="AH16" s="15">
        <v>4950</v>
      </c>
      <c r="AI16" s="15">
        <v>5500</v>
      </c>
      <c r="AJ16" s="15">
        <v>4950</v>
      </c>
      <c r="AK16" s="15">
        <v>5610</v>
      </c>
      <c r="AL16" s="15">
        <v>6160</v>
      </c>
      <c r="AM16" s="15">
        <v>5170</v>
      </c>
      <c r="AN16" s="15">
        <v>5786</v>
      </c>
      <c r="AO16" s="15">
        <v>6226</v>
      </c>
      <c r="AP16" s="15">
        <v>6226</v>
      </c>
      <c r="AQ16" s="15">
        <v>6512</v>
      </c>
      <c r="AR16" s="15">
        <v>6952</v>
      </c>
      <c r="AS16" s="15">
        <v>6952</v>
      </c>
      <c r="AT16" s="15">
        <v>7282</v>
      </c>
      <c r="AU16" s="15">
        <v>6952</v>
      </c>
      <c r="AV16" s="15">
        <v>7612</v>
      </c>
      <c r="AW16" s="15">
        <v>7942</v>
      </c>
      <c r="AX16" s="15">
        <v>11165</v>
      </c>
    </row>
    <row r="17" spans="1:50" ht="41.25" customHeight="1">
      <c r="A17" s="13" t="s">
        <v>102</v>
      </c>
      <c r="B17" s="13">
        <v>140</v>
      </c>
      <c r="C17" s="14" t="e">
        <f>IF(計算表!#REF!&lt;=B17,IF(計算表!#REF!&gt;B16,"○",""),"")</f>
        <v>#REF!</v>
      </c>
      <c r="D17" s="15">
        <v>8118</v>
      </c>
      <c r="E17" s="15">
        <v>5170</v>
      </c>
      <c r="F17" s="15">
        <v>4400</v>
      </c>
      <c r="G17" s="15">
        <v>3740</v>
      </c>
      <c r="H17" s="15">
        <v>4400</v>
      </c>
      <c r="I17" s="15">
        <v>3740</v>
      </c>
      <c r="J17" s="15">
        <v>3410</v>
      </c>
      <c r="K17" s="15">
        <v>2750</v>
      </c>
      <c r="L17" s="15">
        <v>2750</v>
      </c>
      <c r="M17" s="15">
        <v>2750</v>
      </c>
      <c r="N17" s="15">
        <v>2420</v>
      </c>
      <c r="O17" s="15">
        <v>2420</v>
      </c>
      <c r="P17" s="15">
        <v>2420</v>
      </c>
      <c r="Q17" s="15">
        <v>2420</v>
      </c>
      <c r="R17" s="15">
        <v>3740</v>
      </c>
      <c r="S17" s="15">
        <v>3740</v>
      </c>
      <c r="T17" s="15">
        <v>3850</v>
      </c>
      <c r="U17" s="15">
        <v>4070</v>
      </c>
      <c r="V17" s="15">
        <v>2750</v>
      </c>
      <c r="W17" s="15">
        <v>3190</v>
      </c>
      <c r="X17" s="15">
        <v>3850</v>
      </c>
      <c r="Y17" s="15">
        <v>2970</v>
      </c>
      <c r="Z17" s="15">
        <v>3740</v>
      </c>
      <c r="AA17" s="15">
        <v>3850</v>
      </c>
      <c r="AB17" s="15">
        <v>4290</v>
      </c>
      <c r="AC17" s="15">
        <v>4290</v>
      </c>
      <c r="AD17" s="15">
        <v>4400</v>
      </c>
      <c r="AE17" s="15">
        <v>4400</v>
      </c>
      <c r="AF17" s="15">
        <v>4290</v>
      </c>
      <c r="AG17" s="15">
        <v>4620</v>
      </c>
      <c r="AH17" s="15">
        <v>4950</v>
      </c>
      <c r="AI17" s="15">
        <v>5500</v>
      </c>
      <c r="AJ17" s="15">
        <v>4950</v>
      </c>
      <c r="AK17" s="15">
        <v>5610</v>
      </c>
      <c r="AL17" s="15">
        <v>6160</v>
      </c>
      <c r="AM17" s="15">
        <v>5181</v>
      </c>
      <c r="AN17" s="15">
        <v>5841</v>
      </c>
      <c r="AO17" s="15">
        <v>6281</v>
      </c>
      <c r="AP17" s="15">
        <v>6171</v>
      </c>
      <c r="AQ17" s="15">
        <v>6512</v>
      </c>
      <c r="AR17" s="15">
        <v>6952</v>
      </c>
      <c r="AS17" s="15">
        <v>6952</v>
      </c>
      <c r="AT17" s="15">
        <v>7282</v>
      </c>
      <c r="AU17" s="15">
        <v>6952</v>
      </c>
      <c r="AV17" s="15">
        <v>7612</v>
      </c>
      <c r="AW17" s="15">
        <v>7942</v>
      </c>
      <c r="AX17" s="15">
        <v>11165</v>
      </c>
    </row>
    <row r="18" spans="1:50" ht="41.25" customHeight="1">
      <c r="A18" s="13" t="s">
        <v>103</v>
      </c>
      <c r="B18" s="13">
        <v>150</v>
      </c>
      <c r="C18" s="14" t="e">
        <f>IF(計算表!#REF!&lt;=B18,IF(計算表!#REF!&gt;B17,"○",""),"")</f>
        <v>#REF!</v>
      </c>
      <c r="D18" s="15">
        <v>9031</v>
      </c>
      <c r="E18" s="15">
        <v>5720</v>
      </c>
      <c r="F18" s="15">
        <v>4950</v>
      </c>
      <c r="G18" s="15">
        <v>4070</v>
      </c>
      <c r="H18" s="15">
        <v>4950</v>
      </c>
      <c r="I18" s="15">
        <v>4070</v>
      </c>
      <c r="J18" s="15">
        <v>3740</v>
      </c>
      <c r="K18" s="15">
        <v>2970</v>
      </c>
      <c r="L18" s="15">
        <v>2970</v>
      </c>
      <c r="M18" s="15">
        <v>2970</v>
      </c>
      <c r="N18" s="15">
        <v>2640</v>
      </c>
      <c r="O18" s="15">
        <v>2640</v>
      </c>
      <c r="P18" s="15">
        <v>2640</v>
      </c>
      <c r="Q18" s="15">
        <v>2640</v>
      </c>
      <c r="R18" s="15">
        <v>4070</v>
      </c>
      <c r="S18" s="15">
        <v>4070</v>
      </c>
      <c r="T18" s="15">
        <v>4290</v>
      </c>
      <c r="U18" s="15">
        <v>4510</v>
      </c>
      <c r="V18" s="15">
        <v>2970</v>
      </c>
      <c r="W18" s="15">
        <v>3520</v>
      </c>
      <c r="X18" s="15">
        <v>4290</v>
      </c>
      <c r="Y18" s="15">
        <v>3300</v>
      </c>
      <c r="Z18" s="15">
        <v>4070</v>
      </c>
      <c r="AA18" s="15">
        <v>4290</v>
      </c>
      <c r="AB18" s="15">
        <v>4730</v>
      </c>
      <c r="AC18" s="15">
        <v>4730</v>
      </c>
      <c r="AD18" s="15">
        <v>4950</v>
      </c>
      <c r="AE18" s="15">
        <v>4950</v>
      </c>
      <c r="AF18" s="15">
        <v>4730</v>
      </c>
      <c r="AG18" s="15">
        <v>5170</v>
      </c>
      <c r="AH18" s="15">
        <v>5500</v>
      </c>
      <c r="AI18" s="15">
        <v>6160</v>
      </c>
      <c r="AJ18" s="15">
        <v>5500</v>
      </c>
      <c r="AK18" s="15">
        <v>6380</v>
      </c>
      <c r="AL18" s="15">
        <v>6930</v>
      </c>
      <c r="AM18" s="15">
        <v>5753</v>
      </c>
      <c r="AN18" s="15">
        <v>6435</v>
      </c>
      <c r="AO18" s="15">
        <v>7095</v>
      </c>
      <c r="AP18" s="15">
        <v>6875</v>
      </c>
      <c r="AQ18" s="15">
        <v>7392</v>
      </c>
      <c r="AR18" s="15">
        <v>7832</v>
      </c>
      <c r="AS18" s="15">
        <v>7832</v>
      </c>
      <c r="AT18" s="15">
        <v>8162</v>
      </c>
      <c r="AU18" s="15">
        <v>7832</v>
      </c>
      <c r="AV18" s="15">
        <v>8602</v>
      </c>
      <c r="AW18" s="15">
        <v>9042</v>
      </c>
      <c r="AX18" s="15">
        <v>11385</v>
      </c>
    </row>
    <row r="19" spans="1:50" ht="41.25" customHeight="1">
      <c r="A19" s="8" t="s">
        <v>104</v>
      </c>
      <c r="B19" s="8">
        <v>160</v>
      </c>
      <c r="C19" s="12" t="e">
        <f>IF(計算表!#REF!&lt;=B19,IF(計算表!#REF!&gt;B18,"○",""),"")</f>
        <v>#REF!</v>
      </c>
      <c r="D19" s="7">
        <f>D18+D4</f>
        <v>10309</v>
      </c>
      <c r="E19" s="7">
        <f t="shared" ref="E19:AX19" si="0">E18+E4</f>
        <v>6767</v>
      </c>
      <c r="F19" s="7">
        <f t="shared" si="0"/>
        <v>5997</v>
      </c>
      <c r="G19" s="7">
        <f t="shared" si="0"/>
        <v>5041</v>
      </c>
      <c r="H19" s="7">
        <f t="shared" si="0"/>
        <v>5997</v>
      </c>
      <c r="I19" s="7">
        <f t="shared" si="0"/>
        <v>5041</v>
      </c>
      <c r="J19" s="7">
        <f t="shared" si="0"/>
        <v>4711</v>
      </c>
      <c r="K19" s="7">
        <f t="shared" si="0"/>
        <v>3941</v>
      </c>
      <c r="L19" s="7">
        <f t="shared" si="0"/>
        <v>3941</v>
      </c>
      <c r="M19" s="7">
        <f t="shared" si="0"/>
        <v>3941</v>
      </c>
      <c r="N19" s="7">
        <f t="shared" si="0"/>
        <v>3611</v>
      </c>
      <c r="O19" s="7">
        <f t="shared" si="0"/>
        <v>3611</v>
      </c>
      <c r="P19" s="7">
        <f t="shared" si="0"/>
        <v>3611</v>
      </c>
      <c r="Q19" s="7">
        <f t="shared" si="0"/>
        <v>3611</v>
      </c>
      <c r="R19" s="7">
        <f t="shared" si="0"/>
        <v>5041</v>
      </c>
      <c r="S19" s="7">
        <f t="shared" si="0"/>
        <v>5041</v>
      </c>
      <c r="T19" s="7">
        <f t="shared" si="0"/>
        <v>5261</v>
      </c>
      <c r="U19" s="7">
        <f t="shared" si="0"/>
        <v>5481</v>
      </c>
      <c r="V19" s="7">
        <f t="shared" si="0"/>
        <v>3941</v>
      </c>
      <c r="W19" s="7">
        <f t="shared" si="0"/>
        <v>4491</v>
      </c>
      <c r="X19" s="7">
        <f t="shared" si="0"/>
        <v>5261</v>
      </c>
      <c r="Y19" s="7">
        <f t="shared" si="0"/>
        <v>4271</v>
      </c>
      <c r="Z19" s="7">
        <f t="shared" si="0"/>
        <v>5041</v>
      </c>
      <c r="AA19" s="7">
        <f t="shared" si="0"/>
        <v>5261</v>
      </c>
      <c r="AB19" s="7">
        <f t="shared" si="0"/>
        <v>5777</v>
      </c>
      <c r="AC19" s="7">
        <f t="shared" si="0"/>
        <v>5777</v>
      </c>
      <c r="AD19" s="7">
        <f t="shared" si="0"/>
        <v>5997</v>
      </c>
      <c r="AE19" s="7">
        <f t="shared" si="0"/>
        <v>5997</v>
      </c>
      <c r="AF19" s="7">
        <f t="shared" si="0"/>
        <v>5777</v>
      </c>
      <c r="AG19" s="7">
        <f t="shared" si="0"/>
        <v>6217</v>
      </c>
      <c r="AH19" s="7">
        <f t="shared" si="0"/>
        <v>6624</v>
      </c>
      <c r="AI19" s="7">
        <f t="shared" si="0"/>
        <v>7284</v>
      </c>
      <c r="AJ19" s="7">
        <f t="shared" si="0"/>
        <v>6624</v>
      </c>
      <c r="AK19" s="7">
        <f t="shared" si="0"/>
        <v>7504</v>
      </c>
      <c r="AL19" s="7">
        <f t="shared" si="0"/>
        <v>8054</v>
      </c>
      <c r="AM19" s="7">
        <f t="shared" si="0"/>
        <v>6954</v>
      </c>
      <c r="AN19" s="7">
        <f t="shared" si="0"/>
        <v>7636</v>
      </c>
      <c r="AO19" s="7">
        <f t="shared" si="0"/>
        <v>8296</v>
      </c>
      <c r="AP19" s="7">
        <f t="shared" si="0"/>
        <v>8076</v>
      </c>
      <c r="AQ19" s="7">
        <f t="shared" si="0"/>
        <v>8670</v>
      </c>
      <c r="AR19" s="7">
        <f t="shared" si="0"/>
        <v>9110</v>
      </c>
      <c r="AS19" s="7">
        <f t="shared" si="0"/>
        <v>9110</v>
      </c>
      <c r="AT19" s="7">
        <f t="shared" si="0"/>
        <v>9440</v>
      </c>
      <c r="AU19" s="7">
        <f t="shared" si="0"/>
        <v>9110</v>
      </c>
      <c r="AV19" s="7">
        <f t="shared" si="0"/>
        <v>9880</v>
      </c>
      <c r="AW19" s="7">
        <f t="shared" si="0"/>
        <v>10320</v>
      </c>
      <c r="AX19" s="7">
        <f t="shared" si="0"/>
        <v>14641</v>
      </c>
    </row>
    <row r="20" spans="1:50" ht="41.25" customHeight="1">
      <c r="A20" s="8" t="s">
        <v>105</v>
      </c>
      <c r="B20" s="8">
        <v>170</v>
      </c>
      <c r="C20" s="12" t="e">
        <f>IF(計算表!#REF!&lt;=B20,IF(計算表!#REF!&gt;B19,"○",""),"")</f>
        <v>#REF!</v>
      </c>
      <c r="D20" s="7">
        <f>D18+D5</f>
        <v>10632</v>
      </c>
      <c r="E20" s="7">
        <f t="shared" ref="E20:AX20" si="1">E18+E5</f>
        <v>7091</v>
      </c>
      <c r="F20" s="7">
        <f t="shared" si="1"/>
        <v>6321</v>
      </c>
      <c r="G20" s="7">
        <f t="shared" si="1"/>
        <v>5364</v>
      </c>
      <c r="H20" s="7">
        <f t="shared" si="1"/>
        <v>6321</v>
      </c>
      <c r="I20" s="7">
        <f t="shared" si="1"/>
        <v>5364</v>
      </c>
      <c r="J20" s="7">
        <f t="shared" si="1"/>
        <v>5034</v>
      </c>
      <c r="K20" s="7">
        <f t="shared" si="1"/>
        <v>4264</v>
      </c>
      <c r="L20" s="7">
        <f t="shared" si="1"/>
        <v>4264</v>
      </c>
      <c r="M20" s="7">
        <f t="shared" si="1"/>
        <v>4264</v>
      </c>
      <c r="N20" s="7">
        <f t="shared" si="1"/>
        <v>3934</v>
      </c>
      <c r="O20" s="7">
        <f t="shared" si="1"/>
        <v>3934</v>
      </c>
      <c r="P20" s="7">
        <f t="shared" si="1"/>
        <v>3934</v>
      </c>
      <c r="Q20" s="7">
        <f t="shared" si="1"/>
        <v>3934</v>
      </c>
      <c r="R20" s="7">
        <f t="shared" si="1"/>
        <v>5364</v>
      </c>
      <c r="S20" s="7">
        <f t="shared" si="1"/>
        <v>5364</v>
      </c>
      <c r="T20" s="7">
        <f t="shared" si="1"/>
        <v>5584</v>
      </c>
      <c r="U20" s="7">
        <f t="shared" si="1"/>
        <v>5804</v>
      </c>
      <c r="V20" s="7">
        <f t="shared" si="1"/>
        <v>4264</v>
      </c>
      <c r="W20" s="7">
        <f t="shared" si="1"/>
        <v>4814</v>
      </c>
      <c r="X20" s="7">
        <f t="shared" si="1"/>
        <v>5584</v>
      </c>
      <c r="Y20" s="7">
        <f t="shared" si="1"/>
        <v>4594</v>
      </c>
      <c r="Z20" s="7">
        <f t="shared" si="1"/>
        <v>5364</v>
      </c>
      <c r="AA20" s="7">
        <f t="shared" si="1"/>
        <v>5584</v>
      </c>
      <c r="AB20" s="7">
        <f t="shared" si="1"/>
        <v>6101</v>
      </c>
      <c r="AC20" s="7">
        <f t="shared" si="1"/>
        <v>6101</v>
      </c>
      <c r="AD20" s="7">
        <f t="shared" si="1"/>
        <v>6321</v>
      </c>
      <c r="AE20" s="7">
        <f t="shared" si="1"/>
        <v>6321</v>
      </c>
      <c r="AF20" s="7">
        <f t="shared" si="1"/>
        <v>6101</v>
      </c>
      <c r="AG20" s="7">
        <f t="shared" si="1"/>
        <v>6541</v>
      </c>
      <c r="AH20" s="7">
        <f t="shared" si="1"/>
        <v>6947</v>
      </c>
      <c r="AI20" s="7">
        <f t="shared" si="1"/>
        <v>7607</v>
      </c>
      <c r="AJ20" s="7">
        <f t="shared" si="1"/>
        <v>6947</v>
      </c>
      <c r="AK20" s="7">
        <f t="shared" si="1"/>
        <v>7827</v>
      </c>
      <c r="AL20" s="7">
        <f t="shared" si="1"/>
        <v>8377</v>
      </c>
      <c r="AM20" s="7">
        <f t="shared" si="1"/>
        <v>7278</v>
      </c>
      <c r="AN20" s="7">
        <f t="shared" si="1"/>
        <v>7960</v>
      </c>
      <c r="AO20" s="7">
        <f t="shared" si="1"/>
        <v>8620</v>
      </c>
      <c r="AP20" s="7">
        <f t="shared" si="1"/>
        <v>8400</v>
      </c>
      <c r="AQ20" s="7">
        <f t="shared" si="1"/>
        <v>8993</v>
      </c>
      <c r="AR20" s="7">
        <f t="shared" si="1"/>
        <v>9433</v>
      </c>
      <c r="AS20" s="7">
        <f t="shared" si="1"/>
        <v>9433</v>
      </c>
      <c r="AT20" s="7">
        <f t="shared" si="1"/>
        <v>9763</v>
      </c>
      <c r="AU20" s="7">
        <f t="shared" si="1"/>
        <v>9433</v>
      </c>
      <c r="AV20" s="7">
        <f t="shared" si="1"/>
        <v>10203</v>
      </c>
      <c r="AW20" s="7">
        <f t="shared" si="1"/>
        <v>10643</v>
      </c>
      <c r="AX20" s="7">
        <f t="shared" si="1"/>
        <v>14751</v>
      </c>
    </row>
    <row r="21" spans="1:50" ht="41.25" customHeight="1">
      <c r="A21" s="8" t="s">
        <v>106</v>
      </c>
      <c r="B21" s="8">
        <v>180</v>
      </c>
      <c r="C21" s="12" t="e">
        <f>IF(計算表!#REF!&lt;=B21,IF(計算表!#REF!&gt;B20,"○",""),"")</f>
        <v>#REF!</v>
      </c>
      <c r="D21" s="7">
        <f>D18+D6</f>
        <v>11330</v>
      </c>
      <c r="E21" s="7">
        <f t="shared" ref="E21:AX21" si="2">E18+E6</f>
        <v>7480</v>
      </c>
      <c r="F21" s="7">
        <f t="shared" si="2"/>
        <v>6600</v>
      </c>
      <c r="G21" s="7">
        <f t="shared" si="2"/>
        <v>5610</v>
      </c>
      <c r="H21" s="7">
        <f t="shared" si="2"/>
        <v>6600</v>
      </c>
      <c r="I21" s="7">
        <f t="shared" si="2"/>
        <v>5610</v>
      </c>
      <c r="J21" s="7">
        <f t="shared" si="2"/>
        <v>5170</v>
      </c>
      <c r="K21" s="7">
        <f t="shared" si="2"/>
        <v>4290</v>
      </c>
      <c r="L21" s="7">
        <f t="shared" si="2"/>
        <v>4290</v>
      </c>
      <c r="M21" s="7">
        <f t="shared" si="2"/>
        <v>4290</v>
      </c>
      <c r="N21" s="7">
        <f t="shared" si="2"/>
        <v>3960</v>
      </c>
      <c r="O21" s="7">
        <f t="shared" si="2"/>
        <v>3960</v>
      </c>
      <c r="P21" s="7">
        <f t="shared" si="2"/>
        <v>3960</v>
      </c>
      <c r="Q21" s="7">
        <f t="shared" si="2"/>
        <v>3960</v>
      </c>
      <c r="R21" s="7">
        <f t="shared" si="2"/>
        <v>5610</v>
      </c>
      <c r="S21" s="7">
        <f t="shared" si="2"/>
        <v>5610</v>
      </c>
      <c r="T21" s="7">
        <f t="shared" si="2"/>
        <v>5830</v>
      </c>
      <c r="U21" s="7">
        <f t="shared" si="2"/>
        <v>6050</v>
      </c>
      <c r="V21" s="7">
        <f t="shared" si="2"/>
        <v>4290</v>
      </c>
      <c r="W21" s="7">
        <f t="shared" si="2"/>
        <v>4950</v>
      </c>
      <c r="X21" s="7">
        <f t="shared" si="2"/>
        <v>5830</v>
      </c>
      <c r="Y21" s="7">
        <f t="shared" si="2"/>
        <v>4730</v>
      </c>
      <c r="Z21" s="7">
        <f t="shared" si="2"/>
        <v>5610</v>
      </c>
      <c r="AA21" s="7">
        <f t="shared" si="2"/>
        <v>5830</v>
      </c>
      <c r="AB21" s="7">
        <f t="shared" si="2"/>
        <v>6270</v>
      </c>
      <c r="AC21" s="7">
        <f t="shared" si="2"/>
        <v>6270</v>
      </c>
      <c r="AD21" s="7">
        <f t="shared" si="2"/>
        <v>6600</v>
      </c>
      <c r="AE21" s="7">
        <f t="shared" si="2"/>
        <v>6600</v>
      </c>
      <c r="AF21" s="7">
        <f t="shared" si="2"/>
        <v>6270</v>
      </c>
      <c r="AG21" s="7">
        <f t="shared" si="2"/>
        <v>6820</v>
      </c>
      <c r="AH21" s="7">
        <f t="shared" si="2"/>
        <v>7150</v>
      </c>
      <c r="AI21" s="7">
        <f t="shared" si="2"/>
        <v>7920</v>
      </c>
      <c r="AJ21" s="7">
        <f t="shared" si="2"/>
        <v>7150</v>
      </c>
      <c r="AK21" s="7">
        <f t="shared" si="2"/>
        <v>8250</v>
      </c>
      <c r="AL21" s="7">
        <f t="shared" si="2"/>
        <v>8800</v>
      </c>
      <c r="AM21" s="7">
        <f t="shared" si="2"/>
        <v>7458</v>
      </c>
      <c r="AN21" s="7">
        <f t="shared" si="2"/>
        <v>8338</v>
      </c>
      <c r="AO21" s="7">
        <f t="shared" si="2"/>
        <v>9108</v>
      </c>
      <c r="AP21" s="7">
        <f t="shared" si="2"/>
        <v>8888</v>
      </c>
      <c r="AQ21" s="7">
        <f t="shared" si="2"/>
        <v>9383</v>
      </c>
      <c r="AR21" s="7">
        <f t="shared" si="2"/>
        <v>9823</v>
      </c>
      <c r="AS21" s="7">
        <f t="shared" si="2"/>
        <v>9823</v>
      </c>
      <c r="AT21" s="7">
        <f t="shared" si="2"/>
        <v>10263</v>
      </c>
      <c r="AU21" s="7">
        <f t="shared" si="2"/>
        <v>9823</v>
      </c>
      <c r="AV21" s="7">
        <f t="shared" si="2"/>
        <v>10703</v>
      </c>
      <c r="AW21" s="7">
        <f t="shared" si="2"/>
        <v>11253</v>
      </c>
      <c r="AX21" s="7">
        <f t="shared" si="2"/>
        <v>14861</v>
      </c>
    </row>
    <row r="22" spans="1:50" ht="41.25" customHeight="1">
      <c r="A22" s="8" t="s">
        <v>107</v>
      </c>
      <c r="B22" s="8">
        <v>190</v>
      </c>
      <c r="C22" s="12" t="e">
        <f>IF(計算表!#REF!&lt;=B22,IF(計算表!#REF!&gt;B21,"○",""),"")</f>
        <v>#REF!</v>
      </c>
      <c r="D22" s="7">
        <f>D18+D7</f>
        <v>12012</v>
      </c>
      <c r="E22" s="7">
        <f t="shared" ref="E22:AX22" si="3">E18+E7</f>
        <v>7810</v>
      </c>
      <c r="F22" s="7">
        <f t="shared" si="3"/>
        <v>6930</v>
      </c>
      <c r="G22" s="7">
        <f t="shared" si="3"/>
        <v>5830</v>
      </c>
      <c r="H22" s="7">
        <f t="shared" si="3"/>
        <v>6930</v>
      </c>
      <c r="I22" s="7">
        <f t="shared" si="3"/>
        <v>5830</v>
      </c>
      <c r="J22" s="7">
        <f t="shared" si="3"/>
        <v>5390</v>
      </c>
      <c r="K22" s="7">
        <f t="shared" si="3"/>
        <v>4510</v>
      </c>
      <c r="L22" s="7">
        <f t="shared" si="3"/>
        <v>4510</v>
      </c>
      <c r="M22" s="7">
        <f t="shared" si="3"/>
        <v>4510</v>
      </c>
      <c r="N22" s="7">
        <f t="shared" si="3"/>
        <v>4070</v>
      </c>
      <c r="O22" s="7">
        <f t="shared" si="3"/>
        <v>4070</v>
      </c>
      <c r="P22" s="7">
        <f t="shared" si="3"/>
        <v>4070</v>
      </c>
      <c r="Q22" s="7">
        <f t="shared" si="3"/>
        <v>4070</v>
      </c>
      <c r="R22" s="7">
        <f t="shared" si="3"/>
        <v>5830</v>
      </c>
      <c r="S22" s="7">
        <f t="shared" si="3"/>
        <v>5830</v>
      </c>
      <c r="T22" s="7">
        <f t="shared" si="3"/>
        <v>6160</v>
      </c>
      <c r="U22" s="7">
        <f t="shared" si="3"/>
        <v>6380</v>
      </c>
      <c r="V22" s="7">
        <f t="shared" si="3"/>
        <v>4510</v>
      </c>
      <c r="W22" s="7">
        <f t="shared" si="3"/>
        <v>5170</v>
      </c>
      <c r="X22" s="7">
        <f t="shared" si="3"/>
        <v>6160</v>
      </c>
      <c r="Y22" s="7">
        <f t="shared" si="3"/>
        <v>4840</v>
      </c>
      <c r="Z22" s="7">
        <f t="shared" si="3"/>
        <v>5830</v>
      </c>
      <c r="AA22" s="7">
        <f t="shared" si="3"/>
        <v>6160</v>
      </c>
      <c r="AB22" s="7">
        <f t="shared" si="3"/>
        <v>6600</v>
      </c>
      <c r="AC22" s="7">
        <f t="shared" si="3"/>
        <v>6600</v>
      </c>
      <c r="AD22" s="7">
        <f t="shared" si="3"/>
        <v>6930</v>
      </c>
      <c r="AE22" s="7">
        <f t="shared" si="3"/>
        <v>6930</v>
      </c>
      <c r="AF22" s="7">
        <f t="shared" si="3"/>
        <v>6600</v>
      </c>
      <c r="AG22" s="7">
        <f t="shared" si="3"/>
        <v>7150</v>
      </c>
      <c r="AH22" s="7">
        <f t="shared" si="3"/>
        <v>7590</v>
      </c>
      <c r="AI22" s="7">
        <f t="shared" si="3"/>
        <v>8360</v>
      </c>
      <c r="AJ22" s="7">
        <f t="shared" si="3"/>
        <v>7590</v>
      </c>
      <c r="AK22" s="7">
        <f t="shared" si="3"/>
        <v>8690</v>
      </c>
      <c r="AL22" s="7">
        <f t="shared" si="3"/>
        <v>9350</v>
      </c>
      <c r="AM22" s="7">
        <f t="shared" si="3"/>
        <v>7909</v>
      </c>
      <c r="AN22" s="7">
        <f t="shared" si="3"/>
        <v>8723</v>
      </c>
      <c r="AO22" s="7">
        <f t="shared" si="3"/>
        <v>9603</v>
      </c>
      <c r="AP22" s="7">
        <f t="shared" si="3"/>
        <v>9383</v>
      </c>
      <c r="AQ22" s="7">
        <f t="shared" si="3"/>
        <v>9933</v>
      </c>
      <c r="AR22" s="7">
        <f t="shared" si="3"/>
        <v>10483</v>
      </c>
      <c r="AS22" s="7">
        <f t="shared" si="3"/>
        <v>10483</v>
      </c>
      <c r="AT22" s="7">
        <f t="shared" si="3"/>
        <v>10923</v>
      </c>
      <c r="AU22" s="7">
        <f t="shared" si="3"/>
        <v>10483</v>
      </c>
      <c r="AV22" s="7">
        <f t="shared" si="3"/>
        <v>11473</v>
      </c>
      <c r="AW22" s="7">
        <f t="shared" si="3"/>
        <v>12023</v>
      </c>
      <c r="AX22" s="7">
        <f t="shared" si="3"/>
        <v>16082</v>
      </c>
    </row>
    <row r="23" spans="1:50" ht="41.25" customHeight="1">
      <c r="A23" s="8" t="s">
        <v>108</v>
      </c>
      <c r="B23" s="8">
        <v>200</v>
      </c>
      <c r="C23" s="12" t="e">
        <f>IF(計算表!#REF!&lt;=B23,IF(計算表!#REF!&gt;B22,"○",""),"")</f>
        <v>#REF!</v>
      </c>
      <c r="D23" s="7">
        <f>D18+D8</f>
        <v>12595</v>
      </c>
      <c r="E23" s="7">
        <f t="shared" ref="E23:AX23" si="4">E18+E8</f>
        <v>8250</v>
      </c>
      <c r="F23" s="7">
        <f t="shared" si="4"/>
        <v>7260</v>
      </c>
      <c r="G23" s="7">
        <f t="shared" si="4"/>
        <v>6160</v>
      </c>
      <c r="H23" s="7">
        <f t="shared" si="4"/>
        <v>7260</v>
      </c>
      <c r="I23" s="7">
        <f t="shared" si="4"/>
        <v>6160</v>
      </c>
      <c r="J23" s="7">
        <f t="shared" si="4"/>
        <v>5610</v>
      </c>
      <c r="K23" s="7">
        <f t="shared" si="4"/>
        <v>4620</v>
      </c>
      <c r="L23" s="7">
        <f t="shared" si="4"/>
        <v>4620</v>
      </c>
      <c r="M23" s="7">
        <f t="shared" si="4"/>
        <v>4620</v>
      </c>
      <c r="N23" s="7">
        <f t="shared" si="4"/>
        <v>4180</v>
      </c>
      <c r="O23" s="7">
        <f t="shared" si="4"/>
        <v>4180</v>
      </c>
      <c r="P23" s="7">
        <f t="shared" si="4"/>
        <v>4180</v>
      </c>
      <c r="Q23" s="7">
        <f t="shared" si="4"/>
        <v>4180</v>
      </c>
      <c r="R23" s="7">
        <f t="shared" si="4"/>
        <v>6160</v>
      </c>
      <c r="S23" s="7">
        <f t="shared" si="4"/>
        <v>6160</v>
      </c>
      <c r="T23" s="7">
        <f t="shared" si="4"/>
        <v>6380</v>
      </c>
      <c r="U23" s="7">
        <f t="shared" si="4"/>
        <v>6600</v>
      </c>
      <c r="V23" s="7">
        <f t="shared" si="4"/>
        <v>4620</v>
      </c>
      <c r="W23" s="7">
        <f t="shared" si="4"/>
        <v>5390</v>
      </c>
      <c r="X23" s="7">
        <f t="shared" si="4"/>
        <v>6380</v>
      </c>
      <c r="Y23" s="7">
        <f t="shared" si="4"/>
        <v>5060</v>
      </c>
      <c r="Z23" s="7">
        <f t="shared" si="4"/>
        <v>6160</v>
      </c>
      <c r="AA23" s="7">
        <f t="shared" si="4"/>
        <v>6380</v>
      </c>
      <c r="AB23" s="7">
        <f t="shared" si="4"/>
        <v>6930</v>
      </c>
      <c r="AC23" s="7">
        <f t="shared" si="4"/>
        <v>6930</v>
      </c>
      <c r="AD23" s="7">
        <f t="shared" si="4"/>
        <v>7260</v>
      </c>
      <c r="AE23" s="7">
        <f t="shared" si="4"/>
        <v>7260</v>
      </c>
      <c r="AF23" s="7">
        <f t="shared" si="4"/>
        <v>6930</v>
      </c>
      <c r="AG23" s="7">
        <f t="shared" si="4"/>
        <v>7480</v>
      </c>
      <c r="AH23" s="7">
        <f t="shared" si="4"/>
        <v>8030</v>
      </c>
      <c r="AI23" s="7">
        <f t="shared" si="4"/>
        <v>8800</v>
      </c>
      <c r="AJ23" s="7">
        <f t="shared" si="4"/>
        <v>8030</v>
      </c>
      <c r="AK23" s="7">
        <f t="shared" si="4"/>
        <v>9130</v>
      </c>
      <c r="AL23" s="7">
        <f t="shared" si="4"/>
        <v>9790</v>
      </c>
      <c r="AM23" s="7">
        <f t="shared" si="4"/>
        <v>8371</v>
      </c>
      <c r="AN23" s="7">
        <f t="shared" si="4"/>
        <v>9207</v>
      </c>
      <c r="AO23" s="7">
        <f t="shared" si="4"/>
        <v>10087</v>
      </c>
      <c r="AP23" s="7">
        <f t="shared" si="4"/>
        <v>9867</v>
      </c>
      <c r="AQ23" s="7">
        <f t="shared" si="4"/>
        <v>10483</v>
      </c>
      <c r="AR23" s="7">
        <f t="shared" si="4"/>
        <v>11033</v>
      </c>
      <c r="AS23" s="7">
        <f t="shared" si="4"/>
        <v>11033</v>
      </c>
      <c r="AT23" s="7">
        <f t="shared" si="4"/>
        <v>11473</v>
      </c>
      <c r="AU23" s="7">
        <f t="shared" si="4"/>
        <v>11033</v>
      </c>
      <c r="AV23" s="7">
        <f t="shared" si="4"/>
        <v>12023</v>
      </c>
      <c r="AW23" s="7">
        <f t="shared" si="4"/>
        <v>12573</v>
      </c>
      <c r="AX23" s="7">
        <f t="shared" si="4"/>
        <v>16192</v>
      </c>
    </row>
    <row r="24" spans="1:50" ht="41.25" customHeight="1">
      <c r="A24" s="8" t="s">
        <v>109</v>
      </c>
      <c r="B24" s="8">
        <v>210</v>
      </c>
      <c r="C24" s="12" t="e">
        <f>IF(計算表!#REF!&lt;=B24,IF(計算表!#REF!&gt;B23,"○",""),"")</f>
        <v>#REF!</v>
      </c>
      <c r="D24" s="7">
        <f>D18+D9</f>
        <v>12738</v>
      </c>
      <c r="E24" s="7">
        <f t="shared" ref="E24:AX24" si="5">E18+E9</f>
        <v>8250</v>
      </c>
      <c r="F24" s="7">
        <f t="shared" si="5"/>
        <v>7260</v>
      </c>
      <c r="G24" s="7">
        <f t="shared" si="5"/>
        <v>6160</v>
      </c>
      <c r="H24" s="7">
        <f t="shared" si="5"/>
        <v>7260</v>
      </c>
      <c r="I24" s="7">
        <f t="shared" si="5"/>
        <v>6160</v>
      </c>
      <c r="J24" s="7">
        <f t="shared" si="5"/>
        <v>5610</v>
      </c>
      <c r="K24" s="7">
        <f t="shared" si="5"/>
        <v>4620</v>
      </c>
      <c r="L24" s="7">
        <f t="shared" si="5"/>
        <v>4620</v>
      </c>
      <c r="M24" s="7">
        <f t="shared" si="5"/>
        <v>4620</v>
      </c>
      <c r="N24" s="7">
        <f t="shared" si="5"/>
        <v>4180</v>
      </c>
      <c r="O24" s="7">
        <f t="shared" si="5"/>
        <v>4180</v>
      </c>
      <c r="P24" s="7">
        <f t="shared" si="5"/>
        <v>4180</v>
      </c>
      <c r="Q24" s="7">
        <f t="shared" si="5"/>
        <v>4180</v>
      </c>
      <c r="R24" s="7">
        <f t="shared" si="5"/>
        <v>6160</v>
      </c>
      <c r="S24" s="7">
        <f t="shared" si="5"/>
        <v>6160</v>
      </c>
      <c r="T24" s="7">
        <f t="shared" si="5"/>
        <v>6380</v>
      </c>
      <c r="U24" s="7">
        <f t="shared" si="5"/>
        <v>6600</v>
      </c>
      <c r="V24" s="7">
        <f t="shared" si="5"/>
        <v>4620</v>
      </c>
      <c r="W24" s="7">
        <f t="shared" si="5"/>
        <v>5390</v>
      </c>
      <c r="X24" s="7">
        <f t="shared" si="5"/>
        <v>6380</v>
      </c>
      <c r="Y24" s="7">
        <f t="shared" si="5"/>
        <v>5060</v>
      </c>
      <c r="Z24" s="7">
        <f t="shared" si="5"/>
        <v>6160</v>
      </c>
      <c r="AA24" s="7">
        <f t="shared" si="5"/>
        <v>6380</v>
      </c>
      <c r="AB24" s="7">
        <f t="shared" si="5"/>
        <v>6930</v>
      </c>
      <c r="AC24" s="7">
        <f t="shared" si="5"/>
        <v>6930</v>
      </c>
      <c r="AD24" s="7">
        <f t="shared" si="5"/>
        <v>7260</v>
      </c>
      <c r="AE24" s="7">
        <f t="shared" si="5"/>
        <v>7260</v>
      </c>
      <c r="AF24" s="7">
        <f t="shared" si="5"/>
        <v>6930</v>
      </c>
      <c r="AG24" s="7">
        <f t="shared" si="5"/>
        <v>7480</v>
      </c>
      <c r="AH24" s="7">
        <f t="shared" si="5"/>
        <v>8030</v>
      </c>
      <c r="AI24" s="7">
        <f t="shared" si="5"/>
        <v>8800</v>
      </c>
      <c r="AJ24" s="7">
        <f t="shared" si="5"/>
        <v>8030</v>
      </c>
      <c r="AK24" s="7">
        <f t="shared" si="5"/>
        <v>9130</v>
      </c>
      <c r="AL24" s="7">
        <f t="shared" si="5"/>
        <v>9790</v>
      </c>
      <c r="AM24" s="7">
        <f t="shared" si="5"/>
        <v>8382</v>
      </c>
      <c r="AN24" s="7">
        <f t="shared" si="5"/>
        <v>9251</v>
      </c>
      <c r="AO24" s="7">
        <f t="shared" si="5"/>
        <v>10131</v>
      </c>
      <c r="AP24" s="7">
        <f t="shared" si="5"/>
        <v>9911</v>
      </c>
      <c r="AQ24" s="7">
        <f t="shared" si="5"/>
        <v>10483</v>
      </c>
      <c r="AR24" s="7">
        <f t="shared" si="5"/>
        <v>11033</v>
      </c>
      <c r="AS24" s="7">
        <f t="shared" si="5"/>
        <v>11033</v>
      </c>
      <c r="AT24" s="7">
        <f t="shared" si="5"/>
        <v>11473</v>
      </c>
      <c r="AU24" s="7">
        <f t="shared" si="5"/>
        <v>11033</v>
      </c>
      <c r="AV24" s="7">
        <f t="shared" si="5"/>
        <v>12023</v>
      </c>
      <c r="AW24" s="7">
        <f t="shared" si="5"/>
        <v>12573</v>
      </c>
      <c r="AX24" s="7">
        <f t="shared" si="5"/>
        <v>17424</v>
      </c>
    </row>
    <row r="25" spans="1:50" ht="41.25" customHeight="1">
      <c r="A25" s="8" t="s">
        <v>110</v>
      </c>
      <c r="B25" s="8">
        <v>220</v>
      </c>
      <c r="C25" s="12" t="e">
        <f>IF(計算表!#REF!&lt;=B25,IF(計算表!#REF!&gt;B24,"○",""),"")</f>
        <v>#REF!</v>
      </c>
      <c r="D25" s="7">
        <f>D18+D10</f>
        <v>13860</v>
      </c>
      <c r="E25" s="7">
        <f t="shared" ref="E25:AX25" si="6">E18+E10</f>
        <v>9020</v>
      </c>
      <c r="F25" s="7">
        <f t="shared" si="6"/>
        <v>7810</v>
      </c>
      <c r="G25" s="7">
        <f t="shared" si="6"/>
        <v>6490</v>
      </c>
      <c r="H25" s="7">
        <f t="shared" si="6"/>
        <v>7810</v>
      </c>
      <c r="I25" s="7">
        <f t="shared" si="6"/>
        <v>6490</v>
      </c>
      <c r="J25" s="7">
        <f t="shared" si="6"/>
        <v>6050</v>
      </c>
      <c r="K25" s="7">
        <f t="shared" si="6"/>
        <v>4840</v>
      </c>
      <c r="L25" s="7">
        <f t="shared" si="6"/>
        <v>4840</v>
      </c>
      <c r="M25" s="7">
        <f t="shared" si="6"/>
        <v>4840</v>
      </c>
      <c r="N25" s="7">
        <f t="shared" si="6"/>
        <v>4400</v>
      </c>
      <c r="O25" s="7">
        <f t="shared" si="6"/>
        <v>4400</v>
      </c>
      <c r="P25" s="7">
        <f t="shared" si="6"/>
        <v>4400</v>
      </c>
      <c r="Q25" s="7">
        <f t="shared" si="6"/>
        <v>4400</v>
      </c>
      <c r="R25" s="7">
        <f t="shared" si="6"/>
        <v>6490</v>
      </c>
      <c r="S25" s="7">
        <f t="shared" si="6"/>
        <v>6490</v>
      </c>
      <c r="T25" s="7">
        <f t="shared" si="6"/>
        <v>6820</v>
      </c>
      <c r="U25" s="7">
        <f t="shared" si="6"/>
        <v>7150</v>
      </c>
      <c r="V25" s="7">
        <f t="shared" si="6"/>
        <v>4840</v>
      </c>
      <c r="W25" s="7">
        <f t="shared" si="6"/>
        <v>5720</v>
      </c>
      <c r="X25" s="7">
        <f t="shared" si="6"/>
        <v>6820</v>
      </c>
      <c r="Y25" s="7">
        <f t="shared" si="6"/>
        <v>5390</v>
      </c>
      <c r="Z25" s="7">
        <f t="shared" si="6"/>
        <v>6490</v>
      </c>
      <c r="AA25" s="7">
        <f t="shared" si="6"/>
        <v>6820</v>
      </c>
      <c r="AB25" s="7">
        <f t="shared" si="6"/>
        <v>7480</v>
      </c>
      <c r="AC25" s="7">
        <f t="shared" si="6"/>
        <v>7480</v>
      </c>
      <c r="AD25" s="7">
        <f t="shared" si="6"/>
        <v>7810</v>
      </c>
      <c r="AE25" s="7">
        <f t="shared" si="6"/>
        <v>7810</v>
      </c>
      <c r="AF25" s="7">
        <f t="shared" si="6"/>
        <v>7480</v>
      </c>
      <c r="AG25" s="7">
        <f t="shared" si="6"/>
        <v>8140</v>
      </c>
      <c r="AH25" s="7">
        <f t="shared" si="6"/>
        <v>8690</v>
      </c>
      <c r="AI25" s="7">
        <f t="shared" si="6"/>
        <v>9570</v>
      </c>
      <c r="AJ25" s="7">
        <f t="shared" si="6"/>
        <v>8690</v>
      </c>
      <c r="AK25" s="7">
        <f t="shared" si="6"/>
        <v>9900</v>
      </c>
      <c r="AL25" s="7">
        <f t="shared" si="6"/>
        <v>10780</v>
      </c>
      <c r="AM25" s="7">
        <f t="shared" si="6"/>
        <v>9064</v>
      </c>
      <c r="AN25" s="7">
        <f t="shared" si="6"/>
        <v>10076</v>
      </c>
      <c r="AO25" s="7">
        <f t="shared" si="6"/>
        <v>10956</v>
      </c>
      <c r="AP25" s="7">
        <f t="shared" si="6"/>
        <v>10736</v>
      </c>
      <c r="AQ25" s="7">
        <f t="shared" si="6"/>
        <v>11363</v>
      </c>
      <c r="AR25" s="7">
        <f t="shared" si="6"/>
        <v>12023</v>
      </c>
      <c r="AS25" s="7">
        <f t="shared" si="6"/>
        <v>12023</v>
      </c>
      <c r="AT25" s="7">
        <f t="shared" si="6"/>
        <v>12573</v>
      </c>
      <c r="AU25" s="7">
        <f t="shared" si="6"/>
        <v>12023</v>
      </c>
      <c r="AV25" s="7">
        <f t="shared" si="6"/>
        <v>13233</v>
      </c>
      <c r="AW25" s="7">
        <f t="shared" si="6"/>
        <v>13783</v>
      </c>
      <c r="AX25" s="7">
        <f t="shared" si="6"/>
        <v>17644</v>
      </c>
    </row>
    <row r="26" spans="1:50" ht="41.25" customHeight="1">
      <c r="A26" s="8" t="s">
        <v>111</v>
      </c>
      <c r="B26" s="8">
        <v>230</v>
      </c>
      <c r="C26" s="12" t="e">
        <f>IF(計算表!#REF!&lt;=B26,IF(計算表!#REF!&gt;B25,"○",""),"")</f>
        <v>#REF!</v>
      </c>
      <c r="D26" s="7">
        <f>D18+D11</f>
        <v>14003</v>
      </c>
      <c r="E26" s="7">
        <f t="shared" ref="E26:AX26" si="7">E18+E11</f>
        <v>9020</v>
      </c>
      <c r="F26" s="7">
        <f t="shared" si="7"/>
        <v>7810</v>
      </c>
      <c r="G26" s="7">
        <f t="shared" si="7"/>
        <v>6490</v>
      </c>
      <c r="H26" s="7">
        <f t="shared" si="7"/>
        <v>7810</v>
      </c>
      <c r="I26" s="7">
        <f t="shared" si="7"/>
        <v>6490</v>
      </c>
      <c r="J26" s="7">
        <f t="shared" si="7"/>
        <v>6050</v>
      </c>
      <c r="K26" s="7">
        <f t="shared" si="7"/>
        <v>4840</v>
      </c>
      <c r="L26" s="7">
        <f t="shared" si="7"/>
        <v>4840</v>
      </c>
      <c r="M26" s="7">
        <f t="shared" si="7"/>
        <v>4840</v>
      </c>
      <c r="N26" s="7">
        <f t="shared" si="7"/>
        <v>4400</v>
      </c>
      <c r="O26" s="7">
        <f t="shared" si="7"/>
        <v>4400</v>
      </c>
      <c r="P26" s="7">
        <f t="shared" si="7"/>
        <v>4400</v>
      </c>
      <c r="Q26" s="7">
        <f t="shared" si="7"/>
        <v>4400</v>
      </c>
      <c r="R26" s="7">
        <f t="shared" si="7"/>
        <v>6490</v>
      </c>
      <c r="S26" s="7">
        <f t="shared" si="7"/>
        <v>6490</v>
      </c>
      <c r="T26" s="7">
        <f t="shared" si="7"/>
        <v>6820</v>
      </c>
      <c r="U26" s="7">
        <f t="shared" si="7"/>
        <v>7150</v>
      </c>
      <c r="V26" s="7">
        <f t="shared" si="7"/>
        <v>4840</v>
      </c>
      <c r="W26" s="7">
        <f t="shared" si="7"/>
        <v>5720</v>
      </c>
      <c r="X26" s="7">
        <f>X18+X11</f>
        <v>6820</v>
      </c>
      <c r="Y26" s="7">
        <f t="shared" si="7"/>
        <v>5390</v>
      </c>
      <c r="Z26" s="7">
        <f t="shared" si="7"/>
        <v>6490</v>
      </c>
      <c r="AA26" s="7">
        <f t="shared" si="7"/>
        <v>6820</v>
      </c>
      <c r="AB26" s="7">
        <f t="shared" si="7"/>
        <v>7480</v>
      </c>
      <c r="AC26" s="7">
        <f t="shared" si="7"/>
        <v>7480</v>
      </c>
      <c r="AD26" s="7">
        <f t="shared" si="7"/>
        <v>7810</v>
      </c>
      <c r="AE26" s="7">
        <f t="shared" si="7"/>
        <v>7810</v>
      </c>
      <c r="AF26" s="7">
        <f t="shared" si="7"/>
        <v>7480</v>
      </c>
      <c r="AG26" s="7">
        <f t="shared" si="7"/>
        <v>8140</v>
      </c>
      <c r="AH26" s="7">
        <f t="shared" si="7"/>
        <v>8690</v>
      </c>
      <c r="AI26" s="7">
        <f t="shared" si="7"/>
        <v>9570</v>
      </c>
      <c r="AJ26" s="7">
        <f t="shared" si="7"/>
        <v>8690</v>
      </c>
      <c r="AK26" s="7">
        <f t="shared" si="7"/>
        <v>9900</v>
      </c>
      <c r="AL26" s="7">
        <f t="shared" si="7"/>
        <v>10780</v>
      </c>
      <c r="AM26" s="7">
        <f t="shared" si="7"/>
        <v>9075</v>
      </c>
      <c r="AN26" s="7">
        <f t="shared" si="7"/>
        <v>10120</v>
      </c>
      <c r="AO26" s="7">
        <f t="shared" si="7"/>
        <v>11000</v>
      </c>
      <c r="AP26" s="7">
        <f t="shared" si="7"/>
        <v>10780</v>
      </c>
      <c r="AQ26" s="7">
        <f t="shared" si="7"/>
        <v>11363</v>
      </c>
      <c r="AR26" s="7">
        <f t="shared" si="7"/>
        <v>12023</v>
      </c>
      <c r="AS26" s="7">
        <f t="shared" si="7"/>
        <v>12023</v>
      </c>
      <c r="AT26" s="7">
        <f t="shared" si="7"/>
        <v>12573</v>
      </c>
      <c r="AU26" s="7">
        <f t="shared" si="7"/>
        <v>12023</v>
      </c>
      <c r="AV26" s="7">
        <f t="shared" si="7"/>
        <v>13233</v>
      </c>
      <c r="AW26" s="7">
        <f t="shared" si="7"/>
        <v>13783</v>
      </c>
      <c r="AX26" s="7">
        <f t="shared" si="7"/>
        <v>18238</v>
      </c>
    </row>
    <row r="27" spans="1:50" ht="41.25" customHeight="1">
      <c r="A27" s="8" t="s">
        <v>112</v>
      </c>
      <c r="B27" s="8">
        <v>240</v>
      </c>
      <c r="C27" s="12" t="e">
        <f>IF(計算表!#REF!&lt;=B27,IF(計算表!#REF!&gt;B26,"○",""),"")</f>
        <v>#REF!</v>
      </c>
      <c r="D27" s="7">
        <f>D18+D12</f>
        <v>14916</v>
      </c>
      <c r="E27" s="7">
        <f t="shared" ref="E27:AX27" si="8">E18+E12</f>
        <v>9570</v>
      </c>
      <c r="F27" s="7">
        <f t="shared" si="8"/>
        <v>8360</v>
      </c>
      <c r="G27" s="7">
        <f t="shared" si="8"/>
        <v>6930</v>
      </c>
      <c r="H27" s="7">
        <f t="shared" si="8"/>
        <v>8360</v>
      </c>
      <c r="I27" s="7">
        <f t="shared" si="8"/>
        <v>6930</v>
      </c>
      <c r="J27" s="7">
        <f t="shared" si="8"/>
        <v>6380</v>
      </c>
      <c r="K27" s="7">
        <f t="shared" si="8"/>
        <v>5170</v>
      </c>
      <c r="L27" s="7">
        <f t="shared" si="8"/>
        <v>5170</v>
      </c>
      <c r="M27" s="7">
        <f t="shared" si="8"/>
        <v>5170</v>
      </c>
      <c r="N27" s="7">
        <f t="shared" si="8"/>
        <v>4620</v>
      </c>
      <c r="O27" s="7">
        <f t="shared" si="8"/>
        <v>4620</v>
      </c>
      <c r="P27" s="7">
        <f t="shared" si="8"/>
        <v>4620</v>
      </c>
      <c r="Q27" s="7">
        <f t="shared" si="8"/>
        <v>4620</v>
      </c>
      <c r="R27" s="7">
        <f t="shared" si="8"/>
        <v>6930</v>
      </c>
      <c r="S27" s="7">
        <f t="shared" si="8"/>
        <v>6930</v>
      </c>
      <c r="T27" s="7">
        <f t="shared" si="8"/>
        <v>7260</v>
      </c>
      <c r="U27" s="7">
        <f t="shared" si="8"/>
        <v>7590</v>
      </c>
      <c r="V27" s="7">
        <f t="shared" si="8"/>
        <v>5170</v>
      </c>
      <c r="W27" s="7">
        <f t="shared" si="8"/>
        <v>6050</v>
      </c>
      <c r="X27" s="7">
        <f t="shared" si="8"/>
        <v>7260</v>
      </c>
      <c r="Y27" s="7">
        <f t="shared" si="8"/>
        <v>5610</v>
      </c>
      <c r="Z27" s="7">
        <f t="shared" si="8"/>
        <v>6930</v>
      </c>
      <c r="AA27" s="7">
        <f t="shared" si="8"/>
        <v>7260</v>
      </c>
      <c r="AB27" s="7">
        <f t="shared" si="8"/>
        <v>8030</v>
      </c>
      <c r="AC27" s="7">
        <f t="shared" si="8"/>
        <v>8030</v>
      </c>
      <c r="AD27" s="7">
        <f t="shared" si="8"/>
        <v>8360</v>
      </c>
      <c r="AE27" s="7">
        <f t="shared" si="8"/>
        <v>8360</v>
      </c>
      <c r="AF27" s="7">
        <f t="shared" si="8"/>
        <v>8030</v>
      </c>
      <c r="AG27" s="7">
        <f t="shared" si="8"/>
        <v>8690</v>
      </c>
      <c r="AH27" s="7">
        <f t="shared" si="8"/>
        <v>9240</v>
      </c>
      <c r="AI27" s="7">
        <f t="shared" si="8"/>
        <v>10230</v>
      </c>
      <c r="AJ27" s="7">
        <f t="shared" si="8"/>
        <v>9240</v>
      </c>
      <c r="AK27" s="7">
        <f t="shared" si="8"/>
        <v>10670</v>
      </c>
      <c r="AL27" s="7">
        <f t="shared" si="8"/>
        <v>11550</v>
      </c>
      <c r="AM27" s="7">
        <f t="shared" si="8"/>
        <v>9647</v>
      </c>
      <c r="AN27" s="7">
        <f t="shared" si="8"/>
        <v>10714</v>
      </c>
      <c r="AO27" s="7">
        <f t="shared" si="8"/>
        <v>11814</v>
      </c>
      <c r="AP27" s="7">
        <f t="shared" si="8"/>
        <v>11594</v>
      </c>
      <c r="AQ27" s="7">
        <f t="shared" si="8"/>
        <v>12243</v>
      </c>
      <c r="AR27" s="7">
        <f t="shared" si="8"/>
        <v>12903</v>
      </c>
      <c r="AS27" s="7">
        <f t="shared" si="8"/>
        <v>12903</v>
      </c>
      <c r="AT27" s="7">
        <f t="shared" si="8"/>
        <v>13563</v>
      </c>
      <c r="AU27" s="7">
        <f t="shared" si="8"/>
        <v>12903</v>
      </c>
      <c r="AV27" s="7">
        <f t="shared" si="8"/>
        <v>14223</v>
      </c>
      <c r="AW27" s="7">
        <f t="shared" si="8"/>
        <v>14883</v>
      </c>
      <c r="AX27" s="7">
        <f t="shared" si="8"/>
        <v>19327</v>
      </c>
    </row>
    <row r="28" spans="1:50" ht="41.25" customHeight="1">
      <c r="A28" s="8" t="s">
        <v>113</v>
      </c>
      <c r="B28" s="8">
        <v>250</v>
      </c>
      <c r="C28" s="12" t="e">
        <f>IF(計算表!#REF!&lt;=B28,IF(計算表!#REF!&gt;B27,"○",""),"")</f>
        <v>#REF!</v>
      </c>
      <c r="D28" s="7">
        <f>D18+D13</f>
        <v>15048</v>
      </c>
      <c r="E28" s="7">
        <f t="shared" ref="E28:AX28" si="9">E18+E13</f>
        <v>9570</v>
      </c>
      <c r="F28" s="7">
        <f t="shared" si="9"/>
        <v>8360</v>
      </c>
      <c r="G28" s="7">
        <f t="shared" si="9"/>
        <v>6930</v>
      </c>
      <c r="H28" s="7">
        <f t="shared" si="9"/>
        <v>8360</v>
      </c>
      <c r="I28" s="7">
        <f t="shared" si="9"/>
        <v>6930</v>
      </c>
      <c r="J28" s="7">
        <f t="shared" si="9"/>
        <v>6380</v>
      </c>
      <c r="K28" s="7">
        <f t="shared" si="9"/>
        <v>5170</v>
      </c>
      <c r="L28" s="7">
        <f t="shared" si="9"/>
        <v>5170</v>
      </c>
      <c r="M28" s="7">
        <f t="shared" si="9"/>
        <v>5170</v>
      </c>
      <c r="N28" s="7">
        <f t="shared" si="9"/>
        <v>4620</v>
      </c>
      <c r="O28" s="7">
        <f t="shared" si="9"/>
        <v>4620</v>
      </c>
      <c r="P28" s="7">
        <f t="shared" si="9"/>
        <v>4620</v>
      </c>
      <c r="Q28" s="7">
        <f t="shared" si="9"/>
        <v>4620</v>
      </c>
      <c r="R28" s="7">
        <f t="shared" si="9"/>
        <v>6930</v>
      </c>
      <c r="S28" s="7">
        <f t="shared" si="9"/>
        <v>6930</v>
      </c>
      <c r="T28" s="7">
        <f t="shared" si="9"/>
        <v>7260</v>
      </c>
      <c r="U28" s="7">
        <f t="shared" si="9"/>
        <v>7590</v>
      </c>
      <c r="V28" s="7">
        <f t="shared" si="9"/>
        <v>5170</v>
      </c>
      <c r="W28" s="7">
        <f t="shared" si="9"/>
        <v>6050</v>
      </c>
      <c r="X28" s="7">
        <f t="shared" si="9"/>
        <v>7260</v>
      </c>
      <c r="Y28" s="7">
        <f t="shared" si="9"/>
        <v>5610</v>
      </c>
      <c r="Z28" s="7">
        <f t="shared" si="9"/>
        <v>6930</v>
      </c>
      <c r="AA28" s="7">
        <f t="shared" si="9"/>
        <v>7260</v>
      </c>
      <c r="AB28" s="7">
        <f t="shared" si="9"/>
        <v>8030</v>
      </c>
      <c r="AC28" s="7">
        <f t="shared" si="9"/>
        <v>8030</v>
      </c>
      <c r="AD28" s="7">
        <f t="shared" si="9"/>
        <v>8360</v>
      </c>
      <c r="AE28" s="7">
        <f t="shared" si="9"/>
        <v>8360</v>
      </c>
      <c r="AF28" s="7">
        <f t="shared" si="9"/>
        <v>8030</v>
      </c>
      <c r="AG28" s="7">
        <f t="shared" si="9"/>
        <v>8690</v>
      </c>
      <c r="AH28" s="7">
        <f t="shared" si="9"/>
        <v>9240</v>
      </c>
      <c r="AI28" s="7">
        <f t="shared" si="9"/>
        <v>10230</v>
      </c>
      <c r="AJ28" s="7">
        <f t="shared" si="9"/>
        <v>9240</v>
      </c>
      <c r="AK28" s="7">
        <f t="shared" si="9"/>
        <v>10670</v>
      </c>
      <c r="AL28" s="7">
        <f t="shared" si="9"/>
        <v>11550</v>
      </c>
      <c r="AM28" s="7">
        <f t="shared" si="9"/>
        <v>9658</v>
      </c>
      <c r="AN28" s="7">
        <f t="shared" si="9"/>
        <v>10758</v>
      </c>
      <c r="AO28" s="7">
        <f t="shared" si="9"/>
        <v>11858</v>
      </c>
      <c r="AP28" s="7">
        <f t="shared" si="9"/>
        <v>11638</v>
      </c>
      <c r="AQ28" s="7">
        <f t="shared" si="9"/>
        <v>12243</v>
      </c>
      <c r="AR28" s="7">
        <f t="shared" si="9"/>
        <v>12903</v>
      </c>
      <c r="AS28" s="7">
        <f t="shared" si="9"/>
        <v>12903</v>
      </c>
      <c r="AT28" s="7">
        <f t="shared" si="9"/>
        <v>13563</v>
      </c>
      <c r="AU28" s="7">
        <f t="shared" si="9"/>
        <v>12903</v>
      </c>
      <c r="AV28" s="7">
        <f t="shared" si="9"/>
        <v>14223</v>
      </c>
      <c r="AW28" s="7">
        <f t="shared" si="9"/>
        <v>14883</v>
      </c>
      <c r="AX28" s="7">
        <f t="shared" si="9"/>
        <v>19327</v>
      </c>
    </row>
    <row r="29" spans="1:50" ht="41.25" customHeight="1">
      <c r="A29" s="8" t="s">
        <v>114</v>
      </c>
      <c r="B29" s="8">
        <v>260</v>
      </c>
      <c r="C29" s="12" t="e">
        <f>IF(計算表!#REF!&lt;=B29,IF(計算表!#REF!&gt;B28,"○",""),"")</f>
        <v>#REF!</v>
      </c>
      <c r="D29" s="7">
        <f>D18+D14</f>
        <v>15961</v>
      </c>
      <c r="E29" s="7">
        <f t="shared" ref="E29:AX29" si="10">E18+E14</f>
        <v>10230</v>
      </c>
      <c r="F29" s="7">
        <f t="shared" si="10"/>
        <v>8800</v>
      </c>
      <c r="G29" s="7">
        <f t="shared" si="10"/>
        <v>7370</v>
      </c>
      <c r="H29" s="7">
        <f t="shared" si="10"/>
        <v>8800</v>
      </c>
      <c r="I29" s="7">
        <f t="shared" si="10"/>
        <v>7370</v>
      </c>
      <c r="J29" s="7">
        <f t="shared" si="10"/>
        <v>6710</v>
      </c>
      <c r="K29" s="7">
        <f t="shared" si="10"/>
        <v>5390</v>
      </c>
      <c r="L29" s="7">
        <f t="shared" si="10"/>
        <v>5390</v>
      </c>
      <c r="M29" s="7">
        <f t="shared" si="10"/>
        <v>5390</v>
      </c>
      <c r="N29" s="7">
        <f t="shared" si="10"/>
        <v>4840</v>
      </c>
      <c r="O29" s="7">
        <f t="shared" si="10"/>
        <v>4840</v>
      </c>
      <c r="P29" s="7">
        <f t="shared" si="10"/>
        <v>4840</v>
      </c>
      <c r="Q29" s="7">
        <f t="shared" si="10"/>
        <v>4840</v>
      </c>
      <c r="R29" s="7">
        <f t="shared" si="10"/>
        <v>7370</v>
      </c>
      <c r="S29" s="7">
        <f t="shared" si="10"/>
        <v>7370</v>
      </c>
      <c r="T29" s="7">
        <f t="shared" si="10"/>
        <v>7700</v>
      </c>
      <c r="U29" s="7">
        <f t="shared" si="10"/>
        <v>8030</v>
      </c>
      <c r="V29" s="7">
        <f t="shared" si="10"/>
        <v>5390</v>
      </c>
      <c r="W29" s="7">
        <f t="shared" si="10"/>
        <v>6380</v>
      </c>
      <c r="X29" s="7">
        <f t="shared" si="10"/>
        <v>7700</v>
      </c>
      <c r="Y29" s="7">
        <f t="shared" si="10"/>
        <v>5940</v>
      </c>
      <c r="Z29" s="7">
        <f t="shared" si="10"/>
        <v>7370</v>
      </c>
      <c r="AA29" s="7">
        <f t="shared" si="10"/>
        <v>7700</v>
      </c>
      <c r="AB29" s="7">
        <f t="shared" si="10"/>
        <v>8470</v>
      </c>
      <c r="AC29" s="7">
        <f t="shared" si="10"/>
        <v>8470</v>
      </c>
      <c r="AD29" s="7">
        <f t="shared" si="10"/>
        <v>8800</v>
      </c>
      <c r="AE29" s="7">
        <f t="shared" si="10"/>
        <v>8800</v>
      </c>
      <c r="AF29" s="7">
        <f t="shared" si="10"/>
        <v>8470</v>
      </c>
      <c r="AG29" s="7">
        <f t="shared" si="10"/>
        <v>9240</v>
      </c>
      <c r="AH29" s="7">
        <f t="shared" si="10"/>
        <v>9790</v>
      </c>
      <c r="AI29" s="7">
        <f t="shared" si="10"/>
        <v>10890</v>
      </c>
      <c r="AJ29" s="7">
        <f t="shared" si="10"/>
        <v>9790</v>
      </c>
      <c r="AK29" s="7">
        <f t="shared" si="10"/>
        <v>11220</v>
      </c>
      <c r="AL29" s="7">
        <f t="shared" si="10"/>
        <v>12320</v>
      </c>
      <c r="AM29" s="7">
        <f t="shared" si="10"/>
        <v>10230</v>
      </c>
      <c r="AN29" s="7">
        <f t="shared" si="10"/>
        <v>11473</v>
      </c>
      <c r="AO29" s="7">
        <f t="shared" si="10"/>
        <v>12463</v>
      </c>
      <c r="AP29" s="7">
        <f t="shared" si="10"/>
        <v>12243</v>
      </c>
      <c r="AQ29" s="7">
        <f t="shared" si="10"/>
        <v>13024</v>
      </c>
      <c r="AR29" s="7">
        <f t="shared" si="10"/>
        <v>13794</v>
      </c>
      <c r="AS29" s="7">
        <f t="shared" si="10"/>
        <v>13794</v>
      </c>
      <c r="AT29" s="7">
        <f t="shared" si="10"/>
        <v>14454</v>
      </c>
      <c r="AU29" s="7">
        <f t="shared" si="10"/>
        <v>13794</v>
      </c>
      <c r="AV29" s="7">
        <f t="shared" si="10"/>
        <v>15114</v>
      </c>
      <c r="AW29" s="7">
        <f t="shared" si="10"/>
        <v>15884</v>
      </c>
      <c r="AX29" s="7">
        <f t="shared" si="10"/>
        <v>22330</v>
      </c>
    </row>
    <row r="30" spans="1:50" ht="41.25" customHeight="1">
      <c r="A30" s="8" t="s">
        <v>115</v>
      </c>
      <c r="B30" s="8">
        <v>270</v>
      </c>
      <c r="C30" s="12" t="e">
        <f>IF(計算表!#REF!&lt;=B30,IF(計算表!#REF!&gt;B29,"○",""),"")</f>
        <v>#REF!</v>
      </c>
      <c r="D30" s="7">
        <f>D18+D15</f>
        <v>16104</v>
      </c>
      <c r="E30" s="7">
        <f t="shared" ref="E30:AX30" si="11">E18+E15</f>
        <v>10230</v>
      </c>
      <c r="F30" s="7">
        <f t="shared" si="11"/>
        <v>8800</v>
      </c>
      <c r="G30" s="7">
        <f t="shared" si="11"/>
        <v>7370</v>
      </c>
      <c r="H30" s="7">
        <f t="shared" si="11"/>
        <v>8800</v>
      </c>
      <c r="I30" s="7">
        <f t="shared" si="11"/>
        <v>7370</v>
      </c>
      <c r="J30" s="7">
        <f t="shared" si="11"/>
        <v>6710</v>
      </c>
      <c r="K30" s="7">
        <f t="shared" si="11"/>
        <v>5390</v>
      </c>
      <c r="L30" s="7">
        <f t="shared" si="11"/>
        <v>5390</v>
      </c>
      <c r="M30" s="7">
        <f t="shared" si="11"/>
        <v>5390</v>
      </c>
      <c r="N30" s="7">
        <f t="shared" si="11"/>
        <v>4840</v>
      </c>
      <c r="O30" s="7">
        <f t="shared" si="11"/>
        <v>4840</v>
      </c>
      <c r="P30" s="7">
        <f t="shared" si="11"/>
        <v>4840</v>
      </c>
      <c r="Q30" s="7">
        <f t="shared" si="11"/>
        <v>4840</v>
      </c>
      <c r="R30" s="7">
        <f t="shared" si="11"/>
        <v>7370</v>
      </c>
      <c r="S30" s="7">
        <f t="shared" si="11"/>
        <v>7370</v>
      </c>
      <c r="T30" s="7">
        <f t="shared" si="11"/>
        <v>7700</v>
      </c>
      <c r="U30" s="7">
        <f t="shared" si="11"/>
        <v>8030</v>
      </c>
      <c r="V30" s="7">
        <f t="shared" si="11"/>
        <v>5390</v>
      </c>
      <c r="W30" s="7">
        <f t="shared" si="11"/>
        <v>6380</v>
      </c>
      <c r="X30" s="7">
        <f t="shared" si="11"/>
        <v>7700</v>
      </c>
      <c r="Y30" s="7">
        <f t="shared" si="11"/>
        <v>5940</v>
      </c>
      <c r="Z30" s="7">
        <f t="shared" si="11"/>
        <v>7370</v>
      </c>
      <c r="AA30" s="7">
        <f t="shared" si="11"/>
        <v>7700</v>
      </c>
      <c r="AB30" s="7">
        <f t="shared" si="11"/>
        <v>8470</v>
      </c>
      <c r="AC30" s="7">
        <f t="shared" si="11"/>
        <v>8470</v>
      </c>
      <c r="AD30" s="7">
        <f t="shared" si="11"/>
        <v>8800</v>
      </c>
      <c r="AE30" s="7">
        <f t="shared" si="11"/>
        <v>8800</v>
      </c>
      <c r="AF30" s="7">
        <f t="shared" si="11"/>
        <v>8470</v>
      </c>
      <c r="AG30" s="7">
        <f t="shared" si="11"/>
        <v>9240</v>
      </c>
      <c r="AH30" s="7">
        <f t="shared" si="11"/>
        <v>9790</v>
      </c>
      <c r="AI30" s="7">
        <f t="shared" si="11"/>
        <v>10890</v>
      </c>
      <c r="AJ30" s="7">
        <f t="shared" si="11"/>
        <v>9790</v>
      </c>
      <c r="AK30" s="7">
        <f t="shared" si="11"/>
        <v>11220</v>
      </c>
      <c r="AL30" s="7">
        <f t="shared" si="11"/>
        <v>12320</v>
      </c>
      <c r="AM30" s="7">
        <f t="shared" si="11"/>
        <v>10241</v>
      </c>
      <c r="AN30" s="7">
        <f t="shared" si="11"/>
        <v>11517</v>
      </c>
      <c r="AO30" s="7">
        <f t="shared" si="11"/>
        <v>12507</v>
      </c>
      <c r="AP30" s="7">
        <f t="shared" si="11"/>
        <v>12287</v>
      </c>
      <c r="AQ30" s="7">
        <f t="shared" si="11"/>
        <v>13024</v>
      </c>
      <c r="AR30" s="7">
        <f t="shared" si="11"/>
        <v>13794</v>
      </c>
      <c r="AS30" s="7">
        <f t="shared" si="11"/>
        <v>13794</v>
      </c>
      <c r="AT30" s="7">
        <f t="shared" si="11"/>
        <v>14454</v>
      </c>
      <c r="AU30" s="7">
        <f t="shared" si="11"/>
        <v>13794</v>
      </c>
      <c r="AV30" s="7">
        <f t="shared" si="11"/>
        <v>15114</v>
      </c>
      <c r="AW30" s="7">
        <f t="shared" si="11"/>
        <v>15884</v>
      </c>
      <c r="AX30" s="7">
        <f t="shared" si="11"/>
        <v>22330</v>
      </c>
    </row>
    <row r="31" spans="1:50" ht="41.25" customHeight="1">
      <c r="A31" s="8" t="s">
        <v>116</v>
      </c>
      <c r="B31" s="8">
        <v>280</v>
      </c>
      <c r="C31" s="12" t="e">
        <f>IF(計算表!#REF!&lt;=B31,IF(計算表!#REF!&gt;B30,"○",""),"")</f>
        <v>#REF!</v>
      </c>
      <c r="D31" s="7">
        <f>D18+D16</f>
        <v>17017</v>
      </c>
      <c r="E31" s="7">
        <f t="shared" ref="E31:AX31" si="12">E18+E16</f>
        <v>10890</v>
      </c>
      <c r="F31" s="7">
        <f t="shared" si="12"/>
        <v>9350</v>
      </c>
      <c r="G31" s="7">
        <f t="shared" si="12"/>
        <v>7810</v>
      </c>
      <c r="H31" s="7">
        <f t="shared" si="12"/>
        <v>9350</v>
      </c>
      <c r="I31" s="7">
        <f t="shared" si="12"/>
        <v>7810</v>
      </c>
      <c r="J31" s="7">
        <f t="shared" si="12"/>
        <v>7150</v>
      </c>
      <c r="K31" s="7">
        <f t="shared" si="12"/>
        <v>5720</v>
      </c>
      <c r="L31" s="7">
        <f t="shared" si="12"/>
        <v>5720</v>
      </c>
      <c r="M31" s="7">
        <f t="shared" si="12"/>
        <v>5720</v>
      </c>
      <c r="N31" s="7">
        <f t="shared" si="12"/>
        <v>5060</v>
      </c>
      <c r="O31" s="7">
        <f t="shared" si="12"/>
        <v>5060</v>
      </c>
      <c r="P31" s="7">
        <f t="shared" si="12"/>
        <v>5060</v>
      </c>
      <c r="Q31" s="7">
        <f t="shared" si="12"/>
        <v>5060</v>
      </c>
      <c r="R31" s="7">
        <f t="shared" si="12"/>
        <v>7810</v>
      </c>
      <c r="S31" s="7">
        <f t="shared" si="12"/>
        <v>7810</v>
      </c>
      <c r="T31" s="7">
        <f t="shared" si="12"/>
        <v>8140</v>
      </c>
      <c r="U31" s="7">
        <f t="shared" si="12"/>
        <v>8580</v>
      </c>
      <c r="V31" s="7">
        <f t="shared" si="12"/>
        <v>5720</v>
      </c>
      <c r="W31" s="7">
        <f t="shared" si="12"/>
        <v>6710</v>
      </c>
      <c r="X31" s="7">
        <f t="shared" si="12"/>
        <v>8140</v>
      </c>
      <c r="Y31" s="7">
        <f t="shared" si="12"/>
        <v>6270</v>
      </c>
      <c r="Z31" s="7">
        <f t="shared" si="12"/>
        <v>7810</v>
      </c>
      <c r="AA31" s="7">
        <f t="shared" si="12"/>
        <v>8140</v>
      </c>
      <c r="AB31" s="7">
        <f t="shared" si="12"/>
        <v>9020</v>
      </c>
      <c r="AC31" s="7">
        <f t="shared" si="12"/>
        <v>9020</v>
      </c>
      <c r="AD31" s="7">
        <f t="shared" si="12"/>
        <v>9350</v>
      </c>
      <c r="AE31" s="7">
        <f t="shared" si="12"/>
        <v>9350</v>
      </c>
      <c r="AF31" s="7">
        <f t="shared" si="12"/>
        <v>9020</v>
      </c>
      <c r="AG31" s="7">
        <f t="shared" si="12"/>
        <v>9790</v>
      </c>
      <c r="AH31" s="7">
        <f t="shared" si="12"/>
        <v>10450</v>
      </c>
      <c r="AI31" s="7">
        <f t="shared" si="12"/>
        <v>11660</v>
      </c>
      <c r="AJ31" s="7">
        <f t="shared" si="12"/>
        <v>10450</v>
      </c>
      <c r="AK31" s="7">
        <f t="shared" si="12"/>
        <v>11990</v>
      </c>
      <c r="AL31" s="7">
        <f t="shared" si="12"/>
        <v>13090</v>
      </c>
      <c r="AM31" s="7">
        <f t="shared" si="12"/>
        <v>10923</v>
      </c>
      <c r="AN31" s="7">
        <f t="shared" si="12"/>
        <v>12221</v>
      </c>
      <c r="AO31" s="7">
        <f t="shared" si="12"/>
        <v>13321</v>
      </c>
      <c r="AP31" s="7">
        <f t="shared" si="12"/>
        <v>13101</v>
      </c>
      <c r="AQ31" s="7">
        <f t="shared" si="12"/>
        <v>13904</v>
      </c>
      <c r="AR31" s="7">
        <f t="shared" si="12"/>
        <v>14784</v>
      </c>
      <c r="AS31" s="7">
        <f t="shared" si="12"/>
        <v>14784</v>
      </c>
      <c r="AT31" s="7">
        <f t="shared" si="12"/>
        <v>15444</v>
      </c>
      <c r="AU31" s="7">
        <f t="shared" si="12"/>
        <v>14784</v>
      </c>
      <c r="AV31" s="7">
        <f t="shared" si="12"/>
        <v>16214</v>
      </c>
      <c r="AW31" s="7">
        <f t="shared" si="12"/>
        <v>16984</v>
      </c>
      <c r="AX31" s="7">
        <f t="shared" si="12"/>
        <v>22550</v>
      </c>
    </row>
    <row r="32" spans="1:50" ht="41.25" customHeight="1">
      <c r="A32" s="8" t="s">
        <v>117</v>
      </c>
      <c r="B32" s="8">
        <v>290</v>
      </c>
      <c r="C32" s="12" t="e">
        <f>IF(計算表!#REF!&lt;=B32,IF(計算表!#REF!&gt;B31,"○",""),"")</f>
        <v>#REF!</v>
      </c>
      <c r="D32" s="7">
        <f>D18+D17</f>
        <v>17149</v>
      </c>
      <c r="E32" s="7">
        <f t="shared" ref="E32:AW32" si="13">E18+E17</f>
        <v>10890</v>
      </c>
      <c r="F32" s="7">
        <f t="shared" si="13"/>
        <v>9350</v>
      </c>
      <c r="G32" s="7">
        <f t="shared" si="13"/>
        <v>7810</v>
      </c>
      <c r="H32" s="7">
        <f t="shared" si="13"/>
        <v>9350</v>
      </c>
      <c r="I32" s="7">
        <f t="shared" si="13"/>
        <v>7810</v>
      </c>
      <c r="J32" s="7">
        <f t="shared" si="13"/>
        <v>7150</v>
      </c>
      <c r="K32" s="7">
        <f t="shared" si="13"/>
        <v>5720</v>
      </c>
      <c r="L32" s="7">
        <f t="shared" si="13"/>
        <v>5720</v>
      </c>
      <c r="M32" s="7">
        <f t="shared" si="13"/>
        <v>5720</v>
      </c>
      <c r="N32" s="7">
        <f t="shared" si="13"/>
        <v>5060</v>
      </c>
      <c r="O32" s="7">
        <f t="shared" si="13"/>
        <v>5060</v>
      </c>
      <c r="P32" s="7">
        <f t="shared" si="13"/>
        <v>5060</v>
      </c>
      <c r="Q32" s="7">
        <f t="shared" si="13"/>
        <v>5060</v>
      </c>
      <c r="R32" s="7">
        <f t="shared" si="13"/>
        <v>7810</v>
      </c>
      <c r="S32" s="7">
        <f t="shared" si="13"/>
        <v>7810</v>
      </c>
      <c r="T32" s="7">
        <f t="shared" si="13"/>
        <v>8140</v>
      </c>
      <c r="U32" s="7">
        <f t="shared" si="13"/>
        <v>8580</v>
      </c>
      <c r="V32" s="7">
        <f t="shared" si="13"/>
        <v>5720</v>
      </c>
      <c r="W32" s="7">
        <f t="shared" si="13"/>
        <v>6710</v>
      </c>
      <c r="X32" s="7">
        <f t="shared" si="13"/>
        <v>8140</v>
      </c>
      <c r="Y32" s="7">
        <f t="shared" si="13"/>
        <v>6270</v>
      </c>
      <c r="Z32" s="7">
        <f t="shared" si="13"/>
        <v>7810</v>
      </c>
      <c r="AA32" s="7">
        <f t="shared" si="13"/>
        <v>8140</v>
      </c>
      <c r="AB32" s="7">
        <f t="shared" si="13"/>
        <v>9020</v>
      </c>
      <c r="AC32" s="7">
        <f t="shared" si="13"/>
        <v>9020</v>
      </c>
      <c r="AD32" s="7">
        <f t="shared" si="13"/>
        <v>9350</v>
      </c>
      <c r="AE32" s="7">
        <f t="shared" si="13"/>
        <v>9350</v>
      </c>
      <c r="AF32" s="7">
        <f t="shared" si="13"/>
        <v>9020</v>
      </c>
      <c r="AG32" s="7">
        <f t="shared" si="13"/>
        <v>9790</v>
      </c>
      <c r="AH32" s="7">
        <f t="shared" si="13"/>
        <v>10450</v>
      </c>
      <c r="AI32" s="7">
        <f t="shared" si="13"/>
        <v>11660</v>
      </c>
      <c r="AJ32" s="7">
        <f t="shared" si="13"/>
        <v>10450</v>
      </c>
      <c r="AK32" s="7">
        <f t="shared" si="13"/>
        <v>11990</v>
      </c>
      <c r="AL32" s="7">
        <f t="shared" si="13"/>
        <v>13090</v>
      </c>
      <c r="AM32" s="7">
        <f t="shared" si="13"/>
        <v>10934</v>
      </c>
      <c r="AN32" s="7">
        <f t="shared" si="13"/>
        <v>12276</v>
      </c>
      <c r="AO32" s="7">
        <f t="shared" si="13"/>
        <v>13376</v>
      </c>
      <c r="AP32" s="7">
        <f t="shared" si="13"/>
        <v>13046</v>
      </c>
      <c r="AQ32" s="7">
        <f t="shared" si="13"/>
        <v>13904</v>
      </c>
      <c r="AR32" s="7">
        <f t="shared" si="13"/>
        <v>14784</v>
      </c>
      <c r="AS32" s="7">
        <f t="shared" si="13"/>
        <v>14784</v>
      </c>
      <c r="AT32" s="7">
        <f t="shared" si="13"/>
        <v>15444</v>
      </c>
      <c r="AU32" s="7">
        <f t="shared" si="13"/>
        <v>14784</v>
      </c>
      <c r="AV32" s="7">
        <f t="shared" si="13"/>
        <v>16214</v>
      </c>
      <c r="AW32" s="7">
        <f t="shared" si="13"/>
        <v>16984</v>
      </c>
      <c r="AX32" s="7">
        <f>AX18+AX17</f>
        <v>22550</v>
      </c>
    </row>
    <row r="33" spans="1:50" ht="41.25" customHeight="1">
      <c r="A33" s="8" t="s">
        <v>118</v>
      </c>
      <c r="B33" s="8">
        <v>300</v>
      </c>
      <c r="C33" s="12" t="e">
        <f>IF(計算表!#REF!&lt;=B33,IF(計算表!#REF!&gt;B32,"○",""),"")</f>
        <v>#REF!</v>
      </c>
      <c r="D33" s="7">
        <f>D18+D18</f>
        <v>18062</v>
      </c>
      <c r="E33" s="7">
        <f t="shared" ref="E33:AX33" si="14">E18+E18</f>
        <v>11440</v>
      </c>
      <c r="F33" s="7">
        <f t="shared" si="14"/>
        <v>9900</v>
      </c>
      <c r="G33" s="7">
        <f t="shared" si="14"/>
        <v>8140</v>
      </c>
      <c r="H33" s="7">
        <f t="shared" si="14"/>
        <v>9900</v>
      </c>
      <c r="I33" s="7">
        <f t="shared" si="14"/>
        <v>8140</v>
      </c>
      <c r="J33" s="7">
        <f t="shared" si="14"/>
        <v>7480</v>
      </c>
      <c r="K33" s="7">
        <f t="shared" si="14"/>
        <v>5940</v>
      </c>
      <c r="L33" s="7">
        <f t="shared" si="14"/>
        <v>5940</v>
      </c>
      <c r="M33" s="7">
        <f t="shared" si="14"/>
        <v>5940</v>
      </c>
      <c r="N33" s="7">
        <f t="shared" si="14"/>
        <v>5280</v>
      </c>
      <c r="O33" s="7">
        <f t="shared" si="14"/>
        <v>5280</v>
      </c>
      <c r="P33" s="7">
        <f t="shared" si="14"/>
        <v>5280</v>
      </c>
      <c r="Q33" s="7">
        <f t="shared" si="14"/>
        <v>5280</v>
      </c>
      <c r="R33" s="7">
        <f t="shared" si="14"/>
        <v>8140</v>
      </c>
      <c r="S33" s="7">
        <f t="shared" si="14"/>
        <v>8140</v>
      </c>
      <c r="T33" s="7">
        <f t="shared" si="14"/>
        <v>8580</v>
      </c>
      <c r="U33" s="7">
        <f t="shared" si="14"/>
        <v>9020</v>
      </c>
      <c r="V33" s="7">
        <f t="shared" si="14"/>
        <v>5940</v>
      </c>
      <c r="W33" s="7">
        <f t="shared" si="14"/>
        <v>7040</v>
      </c>
      <c r="X33" s="7">
        <f t="shared" si="14"/>
        <v>8580</v>
      </c>
      <c r="Y33" s="7">
        <f t="shared" si="14"/>
        <v>6600</v>
      </c>
      <c r="Z33" s="7">
        <f t="shared" si="14"/>
        <v>8140</v>
      </c>
      <c r="AA33" s="7">
        <f t="shared" si="14"/>
        <v>8580</v>
      </c>
      <c r="AB33" s="7">
        <f t="shared" si="14"/>
        <v>9460</v>
      </c>
      <c r="AC33" s="7">
        <f t="shared" si="14"/>
        <v>9460</v>
      </c>
      <c r="AD33" s="7">
        <f t="shared" si="14"/>
        <v>9900</v>
      </c>
      <c r="AE33" s="7">
        <f t="shared" si="14"/>
        <v>9900</v>
      </c>
      <c r="AF33" s="7">
        <f t="shared" si="14"/>
        <v>9460</v>
      </c>
      <c r="AG33" s="7">
        <f t="shared" si="14"/>
        <v>10340</v>
      </c>
      <c r="AH33" s="7">
        <f t="shared" si="14"/>
        <v>11000</v>
      </c>
      <c r="AI33" s="7">
        <f t="shared" si="14"/>
        <v>12320</v>
      </c>
      <c r="AJ33" s="7">
        <f t="shared" si="14"/>
        <v>11000</v>
      </c>
      <c r="AK33" s="7">
        <f t="shared" si="14"/>
        <v>12760</v>
      </c>
      <c r="AL33" s="7">
        <f t="shared" si="14"/>
        <v>13860</v>
      </c>
      <c r="AM33" s="7">
        <f t="shared" si="14"/>
        <v>11506</v>
      </c>
      <c r="AN33" s="7">
        <f t="shared" si="14"/>
        <v>12870</v>
      </c>
      <c r="AO33" s="7">
        <f t="shared" si="14"/>
        <v>14190</v>
      </c>
      <c r="AP33" s="7">
        <f t="shared" si="14"/>
        <v>13750</v>
      </c>
      <c r="AQ33" s="7">
        <f t="shared" si="14"/>
        <v>14784</v>
      </c>
      <c r="AR33" s="7">
        <f t="shared" si="14"/>
        <v>15664</v>
      </c>
      <c r="AS33" s="7">
        <f t="shared" si="14"/>
        <v>15664</v>
      </c>
      <c r="AT33" s="7">
        <f t="shared" si="14"/>
        <v>16324</v>
      </c>
      <c r="AU33" s="7">
        <f t="shared" si="14"/>
        <v>15664</v>
      </c>
      <c r="AV33" s="7">
        <f t="shared" si="14"/>
        <v>17204</v>
      </c>
      <c r="AW33" s="7">
        <f t="shared" si="14"/>
        <v>18084</v>
      </c>
      <c r="AX33" s="7">
        <f t="shared" si="14"/>
        <v>22770</v>
      </c>
    </row>
  </sheetData>
  <sheetProtection algorithmName="SHA-512" hashValue="bdw9wxdKEUR/KFqeJSmk33jIZLghz7BgFrE3m76lHZFqSX93YfyvP5vkMHmrFiOiBzyq5UjPsowOc9YrLBTcng==" saltValue="j3hKzxnyoJ1wKlgRo+d4XQ==" spinCount="100000" sheet="1" selectLockedCells="1" selectUnlockedCells="1"/>
  <phoneticPr fontId="1"/>
  <pageMargins left="0.70866141732283472" right="0.70866141732283472" top="0.74803149606299213" bottom="0.74803149606299213" header="0.31496062992125984" footer="0.31496062992125984"/>
  <pageSetup paperSize="8" scale="35" orientation="landscape" r:id="rId1"/>
  <headerFooter>
    <oddHeader>&amp;L&amp;18㈱日赤サービス
都道府県・重量別送料&amp;R&amp;14別紙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1D34E5BA05124DB39673F03BEB2826" ma:contentTypeVersion="19" ma:contentTypeDescription="新しいドキュメントを作成します。" ma:contentTypeScope="" ma:versionID="c8a286958c35decd2b8d6e8bad7f626e">
  <xsd:schema xmlns:xsd="http://www.w3.org/2001/XMLSchema" xmlns:xs="http://www.w3.org/2001/XMLSchema" xmlns:p="http://schemas.microsoft.com/office/2006/metadata/properties" xmlns:ns2="7e2d6483-be14-42e3-a132-c7844487afc2" xmlns:ns3="3e7fb39e-4c25-41c4-8641-01b3490dde1a" targetNamespace="http://schemas.microsoft.com/office/2006/metadata/properties" ma:root="true" ma:fieldsID="9370e4fad49118a5c609320d3abecfb0" ns2:_="" ns3:_="">
    <xsd:import namespace="7e2d6483-be14-42e3-a132-c7844487afc2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2d6483-be14-42e3-a132-c7844487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A86F1F-DB54-4CA6-81A5-45B03C82DCA1}" ma:internalName="TaxCatchAll" ma:showField="CatchAllData" ma:web="{95165085-a043-44c7-ba7a-afd4219d97a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7e2d6483-be14-42e3-a132-c7844487af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CC47B3-60E5-400A-B4F9-3DE028EA439A}"/>
</file>

<file path=customXml/itemProps2.xml><?xml version="1.0" encoding="utf-8"?>
<ds:datastoreItem xmlns:ds="http://schemas.openxmlformats.org/officeDocument/2006/customXml" ds:itemID="{ED2357BC-1286-41D6-BB45-53CD9734D17E}"/>
</file>

<file path=customXml/itemProps3.xml><?xml version="1.0" encoding="utf-8"?>
<ds:datastoreItem xmlns:ds="http://schemas.openxmlformats.org/officeDocument/2006/customXml" ds:itemID="{E80368BD-7BE5-4DC2-A3A6-63A92C0CDC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竹中正彦</cp:lastModifiedBy>
  <cp:revision/>
  <dcterms:created xsi:type="dcterms:W3CDTF">2018-02-26T03:21:13Z</dcterms:created>
  <dcterms:modified xsi:type="dcterms:W3CDTF">2025-10-16T03:51:50Z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0x0101004F1D34E5BA05124DB39673F03BEB2826</vt:lpwstr>
  </property>
  <property fmtid="{D5CDD505-2E9C-101B-9397-08002B2CF9AE}" pid="3" name="MediaServiceImageTags">
    <vt:lpwstr/>
  </property>
</Properties>
</file>